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8515" windowHeight="12465"/>
  </bookViews>
  <sheets>
    <sheet name="Tabulación" sheetId="2" r:id="rId1"/>
  </sheets>
  <definedNames>
    <definedName name="_xlnm.Print_Area" localSheetId="0">Tabulación!$A$1:$F$182</definedName>
  </definedNames>
  <calcPr calcId="145621"/>
</workbook>
</file>

<file path=xl/calcChain.xml><?xml version="1.0" encoding="utf-8"?>
<calcChain xmlns="http://schemas.openxmlformats.org/spreadsheetml/2006/main">
  <c r="E168" i="2" l="1"/>
  <c r="E156" i="2"/>
  <c r="E157" i="2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D180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54" i="2"/>
  <c r="E154" i="2"/>
  <c r="E124" i="2"/>
  <c r="E125" i="2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22" i="2"/>
  <c r="E122" i="2"/>
  <c r="E93" i="2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D116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91" i="2"/>
  <c r="E91" i="2" s="1"/>
  <c r="D84" i="2"/>
  <c r="D85" i="2"/>
  <c r="D83" i="2"/>
  <c r="E83" i="2"/>
  <c r="E64" i="2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62" i="2"/>
  <c r="E62" i="2"/>
  <c r="E55" i="2"/>
  <c r="E53" i="2"/>
  <c r="E54" i="2" s="1"/>
  <c r="D54" i="2"/>
  <c r="D55" i="2"/>
  <c r="D56" i="2"/>
  <c r="D53" i="2"/>
  <c r="E45" i="2"/>
  <c r="E46" i="2"/>
  <c r="E44" i="2"/>
  <c r="D45" i="2"/>
  <c r="D46" i="2"/>
  <c r="D47" i="2"/>
  <c r="D44" i="2"/>
  <c r="E19" i="2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18" i="2"/>
  <c r="E17" i="2"/>
  <c r="D38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17" i="2"/>
  <c r="E155" i="2" l="1"/>
  <c r="E123" i="2"/>
  <c r="E92" i="2"/>
  <c r="E84" i="2"/>
  <c r="E63" i="2"/>
</calcChain>
</file>

<file path=xl/sharedStrings.xml><?xml version="1.0" encoding="utf-8"?>
<sst xmlns="http://schemas.openxmlformats.org/spreadsheetml/2006/main" count="177" uniqueCount="116">
  <si>
    <t>Total</t>
  </si>
  <si>
    <t>Municipal</t>
  </si>
  <si>
    <t>Particular Subvencionado</t>
  </si>
  <si>
    <t>%</t>
  </si>
  <si>
    <t>Masculino</t>
  </si>
  <si>
    <t>Femenino</t>
  </si>
  <si>
    <t>Género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</si>
  <si>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</si>
  <si>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</si>
  <si>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</si>
  <si>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</si>
  <si>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</si>
  <si>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</si>
  <si>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</si>
  <si>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</si>
  <si>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</si>
  <si>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</si>
  <si>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</si>
  <si>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</si>
  <si>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</si>
  <si>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</si>
  <si>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</si>
  <si>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</si>
  <si>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</si>
  <si>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</si>
  <si>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</si>
  <si>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Fuente: Centro de Estudios, División de Planificación y Presupuesto. Ministerio de Educación.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</si>
  <si>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</si>
  <si>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</si>
  <si>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</si>
  <si>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</si>
  <si>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</si>
  <si>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</si>
  <si>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</si>
  <si>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</si>
  <si>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</si>
  <si>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</si>
  <si>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</si>
  <si>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</si>
  <si>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</si>
  <si>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</si>
  <si>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</si>
  <si>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</si>
  <si>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Enseñanza  Media H-C niños y jóvenes</t>
  </si>
  <si>
    <t>Educación Media H-C Adultos (Decreto N°1000/2009)</t>
  </si>
  <si>
    <t>Enseñanza  Media Técnico – Profesional Comercial Niños</t>
  </si>
  <si>
    <t>Educación  Media T-P Comercial Adultos (Decreto N° 1000/2009)</t>
  </si>
  <si>
    <t>Enseñanza Media T-P Industrial Niños</t>
  </si>
  <si>
    <t>Educación  Media T-P Industrial Adultos (Decreto N° 1000/2009)</t>
  </si>
  <si>
    <t>Enseñanza Media T-P Técnica Niños</t>
  </si>
  <si>
    <t>Educación Media T-P Técnica Adultos (Decreto N° 1000/2009)</t>
  </si>
  <si>
    <t>Enseñanza Media T-P Agrícola Niños</t>
  </si>
  <si>
    <t>Educación Media T-P Agrícola Adultos (Decreto N° 1000/2009)</t>
  </si>
  <si>
    <t>Enseñanza Media T-P Marítima Niños</t>
  </si>
  <si>
    <t>Enseñanza Media T-P Marítima Adultos (Decreto N° 1000/2009)</t>
  </si>
  <si>
    <t>Enseñanza Media Artística Niños y Jóvenes</t>
  </si>
  <si>
    <t>Días Asistidos</t>
  </si>
  <si>
    <t>Días Trabajados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</si>
  <si>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</si>
  <si>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</si>
  <si>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</si>
  <si>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</si>
  <si>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</si>
  <si>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</si>
  <si>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</si>
  <si>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</si>
  <si>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</si>
  <si>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</si>
  <si>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</si>
  <si>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</si>
  <si>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</si>
  <si>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</si>
  <si>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</si>
  <si>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</si>
  <si>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</si>
  <si>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</si>
  <si>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</si>
  <si>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</si>
  <si>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Sin información</t>
  </si>
  <si>
    <t>0</t>
  </si>
  <si>
    <t>1</t>
  </si>
  <si>
    <t>2</t>
  </si>
  <si>
    <t>3</t>
  </si>
  <si>
    <t>5</t>
  </si>
  <si>
    <t>Al menos 1 vez</t>
  </si>
  <si>
    <t>Al menos 2 veces</t>
  </si>
  <si>
    <t>Al menos 3 veces</t>
  </si>
  <si>
    <t>Al menos 4 veces</t>
  </si>
  <si>
    <t>Al menos 5 veces</t>
  </si>
  <si>
    <t>Al menos 6 veces</t>
  </si>
  <si>
    <t>Al menos 7 veces</t>
  </si>
  <si>
    <t>Al menos 8 veces</t>
  </si>
  <si>
    <t>Al menos 9 veces</t>
  </si>
  <si>
    <t>Al menos 10 veces</t>
  </si>
  <si>
    <t>Al menos 11 veces</t>
  </si>
  <si>
    <t>Al menos 12 veces</t>
  </si>
  <si>
    <t>Al menos 13 veces</t>
  </si>
  <si>
    <t>Al menos 14 veces</t>
  </si>
  <si>
    <t>Al menos 15 veces</t>
  </si>
  <si>
    <t>Al menos 16 veces</t>
  </si>
  <si>
    <t>Al menos 17 veces</t>
  </si>
  <si>
    <t>Al menos 18 veces</t>
  </si>
  <si>
    <t>Al menos 19 veces</t>
  </si>
  <si>
    <t>Al menos 20 veces</t>
  </si>
  <si>
    <t>Al menos 21 veces</t>
  </si>
  <si>
    <t>Estudiantes duplicados</t>
  </si>
  <si>
    <t>25</t>
  </si>
  <si>
    <t>Tabulación Base de Datos Asistencia Declarada Diciembre. Año 2014</t>
  </si>
  <si>
    <t>1. Estudiantes duplicados. Diciembre 2014</t>
  </si>
  <si>
    <t>2. Asistencia mensual según Género (GEN_ALU). Diciembre 2014</t>
  </si>
  <si>
    <t>3. Asistencia mensual según Dependencia Administrativa (COD_DEPE2). Diciembre 2014</t>
  </si>
  <si>
    <t>4. Asistencia mensual según Región del Establecimiento (COD_REG_RBD). Diciembre 2014</t>
  </si>
  <si>
    <t>5. Asistencia mensual según Área Geográfica del Establecimiento (RURAL_RBD). Diciembre 2014</t>
  </si>
  <si>
    <t>6. Asistencia mensual según Código de Enseñanza (COD_ENSE). Diciembre 2014</t>
  </si>
  <si>
    <t>7. Registro de Asistencia por días asistidos (DIAS_ASISTIDOS). Diciembre 2014</t>
  </si>
  <si>
    <t>8. Registro de Asistencia por días trabajados (DIAS_TRABAJADOS). Diciembre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</si>
</sst>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#.0%"/>
    <numFmt numFmtId="165" formatCode="###0.0%"/>
    <numFmt numFmtId="166" formatCode="_(&quot;$&quot;* #,##0.00_);_(&quot;$&quot;* \(#,##0.00\);_(&quot;$&quot;* &quot;-&quot;??_);_(@_)"/>
    <numFmt numFmtId="167" formatCode="0.0%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rgb="FF000000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4" fillId="0" borderId="0" xfId="0" applyFont="1" applyAlignment="1"/>
    <xf numFmtId="0" fontId="3" fillId="0" borderId="0" xfId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3" borderId="0" xfId="0" applyFont="1" applyFill="1" applyAlignment="1"/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0" xfId="3" applyAlignment="1"/>
    <xf numFmtId="166" fontId="1" fillId="0" borderId="0" xfId="0" applyNumberFormat="1" applyFont="1" applyFill="1" applyBorder="1" applyAlignment="1" applyProtection="1"/>
    <xf numFmtId="0" fontId="10" fillId="2" borderId="1" xfId="0" applyFont="1" applyFill="1" applyBorder="1" applyAlignment="1">
      <alignment horizontal="left" vertical="center" wrapText="1"/>
    </xf>
    <xf numFmtId="3" fontId="2" fillId="3" borderId="1" xfId="1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2" fillId="3" borderId="5" xfId="1" applyNumberFormat="1" applyFont="1" applyFill="1" applyBorder="1" applyAlignment="1">
      <alignment horizontal="right" vertical="center" wrapText="1"/>
    </xf>
    <xf numFmtId="167" fontId="2" fillId="0" borderId="1" xfId="2" applyNumberFormat="1" applyFont="1" applyBorder="1" applyAlignment="1">
      <alignment horizontal="right" vertical="center" wrapText="1"/>
    </xf>
    <xf numFmtId="167" fontId="3" fillId="0" borderId="1" xfId="2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right" vertical="center" wrapText="1"/>
    </xf>
    <xf numFmtId="167" fontId="12" fillId="0" borderId="1" xfId="2" applyNumberFormat="1" applyFont="1" applyBorder="1" applyAlignment="1">
      <alignment horizontal="right" vertical="center" wrapText="1"/>
    </xf>
    <xf numFmtId="167" fontId="2" fillId="3" borderId="2" xfId="2" applyNumberFormat="1" applyFont="1" applyFill="1" applyBorder="1" applyAlignment="1">
      <alignment horizontal="right" vertical="center" wrapText="1"/>
    </xf>
    <xf numFmtId="167" fontId="3" fillId="3" borderId="2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3" fillId="2" borderId="4" xfId="1" applyFont="1" applyFill="1" applyBorder="1" applyAlignment="1">
      <alignment vertical="center" wrapText="1"/>
    </xf>
    <xf numFmtId="0" fontId="3" fillId="2" borderId="6" xfId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vertical="center"/>
    </xf>
    <xf numFmtId="0" fontId="3" fillId="2" borderId="4" xfId="1" applyFont="1" applyFill="1" applyBorder="1" applyAlignment="1">
      <alignment horizontal="left" vertical="center"/>
    </xf>
    <xf numFmtId="0" fontId="3" fillId="2" borderId="6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</cellXfs>
  <cellStyles count="4">
    <cellStyle name="Normal" xfId="0" builtinId="0"/>
    <cellStyle name="Normal_Hoja2" xfId="1"/>
    <cellStyle name="Normal_Tabulación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533400</xdr:colOff>
      <xdr:row>6</xdr:row>
      <xdr:rowOff>123824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771525</xdr:colOff>
      <xdr:row>0</xdr:row>
      <xdr:rowOff>114299</xdr:rowOff>
    </xdr:from>
    <xdr:to>
      <xdr:col>5</xdr:col>
      <xdr:colOff>638174</xdr:colOff>
      <xdr:row>5</xdr:row>
      <xdr:rowOff>66675</xdr:rowOff>
    </xdr:to>
    <xdr:pic>
      <xdr:nvPicPr>
        <xdr:cNvPr id="3" name="2 Imagen" descr="logo nuevo cem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14299"/>
          <a:ext cx="2324099" cy="904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H182"/>
  <sheetViews>
    <sheetView showGridLines="0" tabSelected="1" view="pageBreakPreview" zoomScaleNormal="100" zoomScaleSheetLayoutView="100" workbookViewId="0"/>
  </sheetViews>
  <sheetFormatPr baseColWidth="10" defaultRowHeight="15" x14ac:dyDescent="0.25"/>
  <cols>
    <col min="1" max="1" width="12.85546875" style="3" customWidth="1"/>
    <col min="2" max="2" width="43.5703125" style="2" customWidth="1"/>
    <col min="3" max="7" width="12.28515625" style="2" customWidth="1"/>
    <col min="8" max="8" width="3.5703125" customWidth="1"/>
  </cols>
  <sheetData>
    <row r="9" spans="1:7" ht="15.75" customHeight="1" x14ac:dyDescent="0.25"/>
    <row r="12" spans="1:7" ht="24" customHeight="1" x14ac:dyDescent="0.35">
      <c r="A12" s="50" t="s">
        <v>107</v>
      </c>
      <c r="B12" s="50"/>
      <c r="C12" s="50"/>
      <c r="D12" s="50"/>
      <c r="E12" s="50"/>
      <c r="F12" s="50"/>
      <c r="G12" s="20"/>
    </row>
    <row r="13" spans="1:7" ht="23.25" x14ac:dyDescent="0.35">
      <c r="B13" s="5"/>
      <c r="C13" s="5"/>
      <c r="D13" s="5"/>
      <c r="E13" s="5"/>
      <c r="F13" s="4"/>
      <c r="G13" s="4"/>
    </row>
    <row r="14" spans="1:7" ht="15" customHeight="1" x14ac:dyDescent="0.35">
      <c r="B14" s="5"/>
      <c r="C14" s="5"/>
      <c r="D14" s="5"/>
      <c r="E14" s="5"/>
      <c r="F14" s="5"/>
      <c r="G14" s="5"/>
    </row>
    <row r="15" spans="1:7" ht="15" customHeight="1" x14ac:dyDescent="0.35">
      <c r="A15" s="6" t="s">
        <v>108</v>
      </c>
      <c r="B15" s="5"/>
      <c r="C15" s="5"/>
      <c r="D15" s="5"/>
      <c r="E15" s="5"/>
      <c r="F15" s="5"/>
      <c r="G15" s="5"/>
    </row>
    <row r="16" spans="1:7" ht="16.5" customHeight="1" x14ac:dyDescent="0.25">
      <c r="A16" s="49"/>
      <c r="B16" s="49"/>
      <c r="C16" s="18" t="s">
        <v>25</v>
      </c>
      <c r="D16" s="19" t="s">
        <v>3</v>
      </c>
      <c r="E16" s="18" t="s">
        <v>30</v>
      </c>
      <c r="F16" s="7"/>
      <c r="G16"/>
    </row>
    <row r="17" spans="1:7" ht="16.5" customHeight="1" x14ac:dyDescent="0.25">
      <c r="A17" s="54" t="s">
        <v>105</v>
      </c>
      <c r="B17" s="42" t="s">
        <v>84</v>
      </c>
      <c r="C17" s="31">
        <v>3315845</v>
      </c>
      <c r="D17" s="40">
        <f>(C17/C$38)</f>
        <v>0.93527303436104414</v>
      </c>
      <c r="E17" s="36">
        <f>D17</f>
        <v>0.93527303436104414</v>
      </c>
      <c r="F17" s="7"/>
      <c r="G17"/>
    </row>
    <row r="18" spans="1:7" ht="16.5" customHeight="1" x14ac:dyDescent="0.25">
      <c r="A18" s="55"/>
      <c r="B18" s="42" t="s">
        <v>85</v>
      </c>
      <c r="C18" s="31">
        <v>209021</v>
      </c>
      <c r="D18" s="40">
        <f t="shared" ref="D18:D37" si="0">(C18/C$38)</f>
        <v>5.8956828475148812E-2</v>
      </c>
      <c r="E18" s="36">
        <f>D18+E17</f>
        <v>0.99422986283619297</v>
      </c>
      <c r="F18" s="7"/>
      <c r="G18"/>
    </row>
    <row r="19" spans="1:7" ht="16.5" customHeight="1" x14ac:dyDescent="0.25">
      <c r="A19" s="55"/>
      <c r="B19" s="42" t="s">
        <v>86</v>
      </c>
      <c r="C19" s="31">
        <v>17691</v>
      </c>
      <c r="D19" s="40">
        <f t="shared" si="0"/>
        <v>4.989954370871145E-3</v>
      </c>
      <c r="E19" s="36">
        <f t="shared" ref="E19:E37" si="1">D19+E18</f>
        <v>0.9992198172070641</v>
      </c>
      <c r="F19" s="7"/>
      <c r="G19"/>
    </row>
    <row r="20" spans="1:7" ht="16.5" customHeight="1" x14ac:dyDescent="0.25">
      <c r="A20" s="55"/>
      <c r="B20" s="42" t="s">
        <v>87</v>
      </c>
      <c r="C20" s="31">
        <v>1769</v>
      </c>
      <c r="D20" s="40">
        <f t="shared" si="0"/>
        <v>4.9896723091238796E-4</v>
      </c>
      <c r="E20" s="36">
        <f t="shared" si="1"/>
        <v>0.99971878443797646</v>
      </c>
      <c r="F20" s="7"/>
      <c r="G20"/>
    </row>
    <row r="21" spans="1:7" ht="16.5" customHeight="1" x14ac:dyDescent="0.25">
      <c r="A21" s="55"/>
      <c r="B21" s="42" t="s">
        <v>88</v>
      </c>
      <c r="C21" s="31">
        <v>326</v>
      </c>
      <c r="D21" s="40">
        <f t="shared" si="0"/>
        <v>9.1952129608501113E-5</v>
      </c>
      <c r="E21" s="36">
        <f t="shared" si="1"/>
        <v>0.99981073656758501</v>
      </c>
      <c r="F21" s="7"/>
      <c r="G21"/>
    </row>
    <row r="22" spans="1:7" ht="16.5" customHeight="1" x14ac:dyDescent="0.25">
      <c r="A22" s="55"/>
      <c r="B22" s="42" t="s">
        <v>89</v>
      </c>
      <c r="C22" s="31">
        <v>162</v>
      </c>
      <c r="D22" s="40">
        <f t="shared" si="0"/>
        <v>4.5694003056985214E-5</v>
      </c>
      <c r="E22" s="36">
        <f t="shared" si="1"/>
        <v>0.999856430570642</v>
      </c>
      <c r="F22" s="7"/>
      <c r="G22"/>
    </row>
    <row r="23" spans="1:7" ht="16.5" customHeight="1" x14ac:dyDescent="0.25">
      <c r="A23" s="55"/>
      <c r="B23" s="42" t="s">
        <v>90</v>
      </c>
      <c r="C23" s="31">
        <v>138</v>
      </c>
      <c r="D23" s="40">
        <f t="shared" si="0"/>
        <v>3.8924521122617039E-5</v>
      </c>
      <c r="E23" s="36">
        <f t="shared" si="1"/>
        <v>0.99989535509176464</v>
      </c>
      <c r="F23" s="7"/>
      <c r="G23"/>
    </row>
    <row r="24" spans="1:7" ht="16.5" customHeight="1" x14ac:dyDescent="0.25">
      <c r="A24" s="55"/>
      <c r="B24" s="42" t="s">
        <v>91</v>
      </c>
      <c r="C24" s="31">
        <v>104</v>
      </c>
      <c r="D24" s="40">
        <f t="shared" si="0"/>
        <v>2.9334421715595449E-5</v>
      </c>
      <c r="E24" s="36">
        <f t="shared" si="1"/>
        <v>0.99992468951348024</v>
      </c>
      <c r="F24" s="7"/>
      <c r="G24"/>
    </row>
    <row r="25" spans="1:7" ht="16.5" customHeight="1" x14ac:dyDescent="0.25">
      <c r="A25" s="55"/>
      <c r="B25" s="42" t="s">
        <v>92</v>
      </c>
      <c r="C25" s="31">
        <v>72</v>
      </c>
      <c r="D25" s="40">
        <f t="shared" si="0"/>
        <v>2.0308445803104541E-5</v>
      </c>
      <c r="E25" s="36">
        <f t="shared" si="1"/>
        <v>0.99994499795928338</v>
      </c>
      <c r="F25" s="7"/>
      <c r="G25"/>
    </row>
    <row r="26" spans="1:7" ht="16.5" customHeight="1" x14ac:dyDescent="0.25">
      <c r="A26" s="55"/>
      <c r="B26" s="42" t="s">
        <v>93</v>
      </c>
      <c r="C26" s="31">
        <v>60</v>
      </c>
      <c r="D26" s="40">
        <f t="shared" si="0"/>
        <v>1.6923704835920451E-5</v>
      </c>
      <c r="E26" s="36">
        <f t="shared" si="1"/>
        <v>0.99996192166411935</v>
      </c>
      <c r="F26" s="7"/>
      <c r="G26"/>
    </row>
    <row r="27" spans="1:7" ht="16.5" customHeight="1" x14ac:dyDescent="0.25">
      <c r="A27" s="55"/>
      <c r="B27" s="42" t="s">
        <v>94</v>
      </c>
      <c r="C27" s="31">
        <v>48</v>
      </c>
      <c r="D27" s="40">
        <f t="shared" si="0"/>
        <v>1.353896386873636E-5</v>
      </c>
      <c r="E27" s="36">
        <f t="shared" si="1"/>
        <v>0.99997546062798803</v>
      </c>
      <c r="F27" s="7"/>
      <c r="G27"/>
    </row>
    <row r="28" spans="1:7" ht="16.5" customHeight="1" x14ac:dyDescent="0.25">
      <c r="A28" s="55"/>
      <c r="B28" s="42" t="s">
        <v>95</v>
      </c>
      <c r="C28" s="31">
        <v>31</v>
      </c>
      <c r="D28" s="40">
        <f t="shared" si="0"/>
        <v>8.7439141652255664E-6</v>
      </c>
      <c r="E28" s="36">
        <f t="shared" si="1"/>
        <v>0.99998420454215331</v>
      </c>
      <c r="F28" s="7"/>
      <c r="G28"/>
    </row>
    <row r="29" spans="1:7" ht="16.5" customHeight="1" x14ac:dyDescent="0.25">
      <c r="A29" s="55"/>
      <c r="B29" s="42" t="s">
        <v>96</v>
      </c>
      <c r="C29" s="31">
        <v>23</v>
      </c>
      <c r="D29" s="40">
        <f t="shared" si="0"/>
        <v>6.4874201871028395E-6</v>
      </c>
      <c r="E29" s="36">
        <f t="shared" si="1"/>
        <v>0.99999069196234036</v>
      </c>
      <c r="F29" s="7"/>
      <c r="G29"/>
    </row>
    <row r="30" spans="1:7" ht="16.5" customHeight="1" x14ac:dyDescent="0.25">
      <c r="A30" s="55"/>
      <c r="B30" s="42" t="s">
        <v>97</v>
      </c>
      <c r="C30" s="31">
        <v>15</v>
      </c>
      <c r="D30" s="40">
        <f t="shared" si="0"/>
        <v>4.2309262089801126E-6</v>
      </c>
      <c r="E30" s="36">
        <f t="shared" si="1"/>
        <v>0.9999949228885493</v>
      </c>
      <c r="F30" s="7"/>
      <c r="G30"/>
    </row>
    <row r="31" spans="1:7" x14ac:dyDescent="0.25">
      <c r="A31" s="55"/>
      <c r="B31" s="42" t="s">
        <v>98</v>
      </c>
      <c r="C31" s="8">
        <v>9</v>
      </c>
      <c r="D31" s="40">
        <f t="shared" si="0"/>
        <v>2.5385557253880677E-6</v>
      </c>
      <c r="E31" s="36">
        <f t="shared" si="1"/>
        <v>0.9999974614442747</v>
      </c>
      <c r="F31" s="9"/>
      <c r="G31"/>
    </row>
    <row r="32" spans="1:7" x14ac:dyDescent="0.25">
      <c r="A32" s="55"/>
      <c r="B32" s="42" t="s">
        <v>99</v>
      </c>
      <c r="C32" s="8">
        <v>3</v>
      </c>
      <c r="D32" s="40">
        <f t="shared" si="0"/>
        <v>8.4618524179602248E-7</v>
      </c>
      <c r="E32" s="36">
        <f t="shared" si="1"/>
        <v>0.99999830762951647</v>
      </c>
      <c r="F32" s="10"/>
      <c r="G32"/>
    </row>
    <row r="33" spans="1:8" x14ac:dyDescent="0.25">
      <c r="A33" s="55"/>
      <c r="B33" s="42" t="s">
        <v>100</v>
      </c>
      <c r="C33" s="8">
        <v>2</v>
      </c>
      <c r="D33" s="40">
        <f t="shared" si="0"/>
        <v>5.6412349453068173E-7</v>
      </c>
      <c r="E33" s="36">
        <f t="shared" si="1"/>
        <v>0.99999887175301105</v>
      </c>
      <c r="F33" s="10"/>
      <c r="G33"/>
    </row>
    <row r="34" spans="1:8" x14ac:dyDescent="0.25">
      <c r="A34" s="55"/>
      <c r="B34" s="42" t="s">
        <v>101</v>
      </c>
      <c r="C34" s="8">
        <v>1</v>
      </c>
      <c r="D34" s="40">
        <f t="shared" si="0"/>
        <v>2.8206174726534086E-7</v>
      </c>
      <c r="E34" s="36">
        <f t="shared" si="1"/>
        <v>0.99999915381475835</v>
      </c>
      <c r="F34" s="10"/>
      <c r="G34"/>
    </row>
    <row r="35" spans="1:8" x14ac:dyDescent="0.25">
      <c r="A35" s="55"/>
      <c r="B35" s="42" t="s">
        <v>102</v>
      </c>
      <c r="C35" s="8">
        <v>1</v>
      </c>
      <c r="D35" s="40">
        <f t="shared" si="0"/>
        <v>2.8206174726534086E-7</v>
      </c>
      <c r="E35" s="36">
        <f t="shared" si="1"/>
        <v>0.99999943587650564</v>
      </c>
      <c r="F35" s="10"/>
      <c r="G35"/>
    </row>
    <row r="36" spans="1:8" x14ac:dyDescent="0.25">
      <c r="A36" s="55"/>
      <c r="B36" s="42" t="s">
        <v>103</v>
      </c>
      <c r="C36" s="8">
        <v>1</v>
      </c>
      <c r="D36" s="40">
        <f t="shared" si="0"/>
        <v>2.8206174726534086E-7</v>
      </c>
      <c r="E36" s="36">
        <f t="shared" si="1"/>
        <v>0.99999971793825293</v>
      </c>
      <c r="F36" s="10"/>
      <c r="G36"/>
    </row>
    <row r="37" spans="1:8" x14ac:dyDescent="0.25">
      <c r="A37" s="55"/>
      <c r="B37" s="42" t="s">
        <v>104</v>
      </c>
      <c r="C37" s="8">
        <v>1</v>
      </c>
      <c r="D37" s="40">
        <f t="shared" si="0"/>
        <v>2.8206174726534086E-7</v>
      </c>
      <c r="E37" s="36">
        <f t="shared" si="1"/>
        <v>1.0000000000000002</v>
      </c>
      <c r="F37" s="10"/>
      <c r="G37"/>
    </row>
    <row r="38" spans="1:8" x14ac:dyDescent="0.25">
      <c r="A38" s="56"/>
      <c r="B38" s="16" t="s">
        <v>0</v>
      </c>
      <c r="C38" s="11">
        <v>3545323</v>
      </c>
      <c r="D38" s="41">
        <f>(C38/C$38)</f>
        <v>1</v>
      </c>
      <c r="E38" s="36"/>
      <c r="F38" s="10"/>
      <c r="G38"/>
    </row>
    <row r="39" spans="1:8" ht="15" customHeight="1" x14ac:dyDescent="0.25">
      <c r="A39" s="17" t="s">
        <v>26</v>
      </c>
      <c r="B39" s="12"/>
      <c r="C39" s="12"/>
      <c r="D39" s="12"/>
      <c r="E39" s="12"/>
      <c r="F39" s="12"/>
      <c r="G39" s="12"/>
    </row>
    <row r="40" spans="1:8" ht="15" customHeight="1" x14ac:dyDescent="0.25">
      <c r="A40" s="17"/>
      <c r="B40" s="12"/>
      <c r="C40" s="12"/>
      <c r="D40" s="12"/>
      <c r="E40" s="12"/>
      <c r="F40" s="12"/>
      <c r="G40" s="12"/>
    </row>
    <row r="41" spans="1:8" ht="15" customHeight="1" x14ac:dyDescent="0.25">
      <c r="A41" s="17"/>
      <c r="B41" s="12"/>
      <c r="C41" s="12"/>
      <c r="D41" s="12"/>
      <c r="E41" s="12"/>
      <c r="F41" s="12"/>
      <c r="G41" s="12"/>
      <c r="H41" s="28"/>
    </row>
    <row r="42" spans="1:8" x14ac:dyDescent="0.25">
      <c r="A42" s="14" t="s">
        <v>109</v>
      </c>
      <c r="B42" s="15"/>
      <c r="C42" s="15"/>
      <c r="D42" s="15"/>
      <c r="E42" s="15"/>
      <c r="F42" s="15"/>
      <c r="G42" s="15"/>
      <c r="H42" s="28"/>
    </row>
    <row r="43" spans="1:8" x14ac:dyDescent="0.25">
      <c r="A43" s="49"/>
      <c r="B43" s="49"/>
      <c r="C43" s="18" t="s">
        <v>25</v>
      </c>
      <c r="D43" s="18" t="s">
        <v>3</v>
      </c>
      <c r="E43" s="18" t="s">
        <v>30</v>
      </c>
      <c r="F43" s="15"/>
      <c r="G43" s="15"/>
      <c r="H43" s="28"/>
    </row>
    <row r="44" spans="1:8" ht="15" customHeight="1" x14ac:dyDescent="0.25">
      <c r="A44" s="57" t="s">
        <v>6</v>
      </c>
      <c r="B44" s="16" t="s">
        <v>4</v>
      </c>
      <c r="C44" s="8">
        <v>1827400</v>
      </c>
      <c r="D44" s="40">
        <f>(C44/C$47)</f>
        <v>0.51543963695268391</v>
      </c>
      <c r="E44" s="36">
        <f>D44</f>
        <v>0.51543963695268391</v>
      </c>
      <c r="F44"/>
      <c r="G44"/>
      <c r="H44" s="28"/>
    </row>
    <row r="45" spans="1:8" ht="15" customHeight="1" x14ac:dyDescent="0.25">
      <c r="A45" s="57"/>
      <c r="B45" s="16" t="s">
        <v>5</v>
      </c>
      <c r="C45" s="8">
        <v>1717922</v>
      </c>
      <c r="D45" s="40">
        <f t="shared" ref="D45:D47" si="2">(C45/C$47)</f>
        <v>0.48456008098556885</v>
      </c>
      <c r="E45" s="36">
        <f>D45+E44</f>
        <v>0.99999971793825271</v>
      </c>
      <c r="F45"/>
      <c r="G45"/>
      <c r="H45" s="28"/>
    </row>
    <row r="46" spans="1:8" ht="15" customHeight="1" x14ac:dyDescent="0.25">
      <c r="A46" s="57"/>
      <c r="B46" s="16" t="s">
        <v>78</v>
      </c>
      <c r="C46" s="8">
        <v>1</v>
      </c>
      <c r="D46" s="40">
        <f t="shared" si="2"/>
        <v>2.8206174726534086E-7</v>
      </c>
      <c r="E46" s="36">
        <f>D46+E45</f>
        <v>1</v>
      </c>
      <c r="F46"/>
      <c r="G46"/>
      <c r="H46" s="28"/>
    </row>
    <row r="47" spans="1:8" ht="15" customHeight="1" x14ac:dyDescent="0.25">
      <c r="A47" s="57"/>
      <c r="B47" s="16" t="s">
        <v>0</v>
      </c>
      <c r="C47" s="11">
        <v>3545323</v>
      </c>
      <c r="D47" s="41">
        <f t="shared" si="2"/>
        <v>1</v>
      </c>
      <c r="E47" s="37"/>
      <c r="F47"/>
      <c r="G47"/>
      <c r="H47" s="28"/>
    </row>
    <row r="48" spans="1:8" ht="15" customHeight="1" x14ac:dyDescent="0.25">
      <c r="A48" s="17" t="s">
        <v>26</v>
      </c>
      <c r="B48" s="15"/>
      <c r="C48" s="15"/>
      <c r="D48" s="15"/>
      <c r="E48" s="15"/>
      <c r="F48"/>
      <c r="G48"/>
      <c r="H48" s="28"/>
    </row>
    <row r="49" spans="1:8" ht="15" customHeight="1" x14ac:dyDescent="0.25">
      <c r="A49" s="17"/>
      <c r="B49" s="15"/>
      <c r="C49" s="15"/>
      <c r="D49" s="15"/>
      <c r="E49" s="15"/>
      <c r="F49"/>
      <c r="G49"/>
      <c r="H49" s="28"/>
    </row>
    <row r="50" spans="1:8" ht="15" customHeight="1" x14ac:dyDescent="0.25">
      <c r="A50" s="13"/>
      <c r="B50" s="12"/>
      <c r="C50" s="12"/>
      <c r="D50" s="12"/>
      <c r="E50" s="12"/>
      <c r="F50" s="12"/>
      <c r="G50" s="12"/>
      <c r="H50" s="28"/>
    </row>
    <row r="51" spans="1:8" x14ac:dyDescent="0.25">
      <c r="A51" s="14" t="s">
        <v>110</v>
      </c>
      <c r="B51" s="15"/>
      <c r="C51" s="15"/>
      <c r="D51" s="15"/>
      <c r="E51" s="15"/>
      <c r="F51" s="15"/>
      <c r="G51" s="15"/>
      <c r="H51" s="28"/>
    </row>
    <row r="52" spans="1:8" ht="15" customHeight="1" x14ac:dyDescent="0.25">
      <c r="A52" s="49"/>
      <c r="B52" s="49"/>
      <c r="C52" s="18" t="s">
        <v>25</v>
      </c>
      <c r="D52" s="18" t="s">
        <v>3</v>
      </c>
      <c r="E52" s="18" t="s">
        <v>30</v>
      </c>
      <c r="F52" s="1"/>
      <c r="G52"/>
      <c r="H52" s="28"/>
    </row>
    <row r="53" spans="1:8" ht="15" customHeight="1" x14ac:dyDescent="0.25">
      <c r="A53" s="51" t="s">
        <v>28</v>
      </c>
      <c r="B53" s="16" t="s">
        <v>1</v>
      </c>
      <c r="C53" s="8">
        <v>1431387</v>
      </c>
      <c r="D53" s="40">
        <f>(C53/C$56)</f>
        <v>0.40373951823289445</v>
      </c>
      <c r="E53" s="36">
        <f>D53</f>
        <v>0.40373951823289445</v>
      </c>
      <c r="F53" s="1"/>
      <c r="G53"/>
      <c r="H53" s="28"/>
    </row>
    <row r="54" spans="1:8" ht="15" customHeight="1" x14ac:dyDescent="0.25">
      <c r="A54" s="52"/>
      <c r="B54" s="16" t="s">
        <v>2</v>
      </c>
      <c r="C54" s="8">
        <v>2065813</v>
      </c>
      <c r="D54" s="40">
        <f t="shared" ref="D54:D56" si="3">(C54/C$56)</f>
        <v>0.58268682430345553</v>
      </c>
      <c r="E54" s="36">
        <f>D54+E53</f>
        <v>0.98642634253634998</v>
      </c>
      <c r="F54" s="1"/>
      <c r="G54"/>
      <c r="H54" s="28"/>
    </row>
    <row r="55" spans="1:8" ht="15" customHeight="1" x14ac:dyDescent="0.25">
      <c r="A55" s="52"/>
      <c r="B55" s="16" t="s">
        <v>29</v>
      </c>
      <c r="C55" s="8">
        <v>48123</v>
      </c>
      <c r="D55" s="40">
        <f t="shared" si="3"/>
        <v>1.3573657463649998E-2</v>
      </c>
      <c r="E55" s="36">
        <f>D55+E54</f>
        <v>1</v>
      </c>
      <c r="F55" s="1"/>
      <c r="G55"/>
      <c r="H55" s="28"/>
    </row>
    <row r="56" spans="1:8" ht="15" customHeight="1" x14ac:dyDescent="0.25">
      <c r="A56" s="53"/>
      <c r="B56" s="16" t="s">
        <v>0</v>
      </c>
      <c r="C56" s="11">
        <v>3545323</v>
      </c>
      <c r="D56" s="41">
        <f t="shared" si="3"/>
        <v>1</v>
      </c>
      <c r="E56" s="37"/>
      <c r="F56" s="1"/>
      <c r="G56"/>
      <c r="H56" s="28"/>
    </row>
    <row r="57" spans="1:8" x14ac:dyDescent="0.25">
      <c r="A57" s="17" t="s">
        <v>26</v>
      </c>
      <c r="B57" s="15"/>
      <c r="C57" s="15"/>
      <c r="D57" s="15"/>
      <c r="E57" s="15"/>
      <c r="F57" s="15"/>
      <c r="G57" s="15"/>
      <c r="H57" s="28"/>
    </row>
    <row r="58" spans="1:8" x14ac:dyDescent="0.25">
      <c r="A58" s="17"/>
      <c r="B58" s="15"/>
      <c r="C58" s="15"/>
      <c r="D58" s="15"/>
      <c r="E58" s="15"/>
      <c r="F58" s="15"/>
      <c r="G58" s="15"/>
      <c r="H58" s="28"/>
    </row>
    <row r="59" spans="1:8" ht="15" customHeight="1" x14ac:dyDescent="0.25">
      <c r="A59" s="13"/>
      <c r="B59" s="12"/>
      <c r="C59" s="12"/>
      <c r="D59" s="12"/>
      <c r="E59" s="12"/>
      <c r="F59" s="12"/>
      <c r="G59" s="12"/>
      <c r="H59" s="28"/>
    </row>
    <row r="60" spans="1:8" ht="15.75" customHeight="1" x14ac:dyDescent="0.25">
      <c r="A60" s="14" t="s">
        <v>111</v>
      </c>
      <c r="B60" s="15"/>
      <c r="C60" s="15"/>
      <c r="D60" s="15"/>
      <c r="E60" s="15"/>
      <c r="F60" s="15"/>
      <c r="G60" s="15"/>
      <c r="H60" s="28"/>
    </row>
    <row r="61" spans="1:8" s="2" customFormat="1" ht="15" customHeight="1" x14ac:dyDescent="0.25">
      <c r="A61" s="49"/>
      <c r="B61" s="49"/>
      <c r="C61" s="18" t="s">
        <v>25</v>
      </c>
      <c r="D61" s="18" t="s">
        <v>3</v>
      </c>
      <c r="E61" s="18" t="s">
        <v>30</v>
      </c>
      <c r="H61" s="29"/>
    </row>
    <row r="62" spans="1:8" x14ac:dyDescent="0.25">
      <c r="A62" s="58" t="s">
        <v>24</v>
      </c>
      <c r="B62" s="16" t="s">
        <v>10</v>
      </c>
      <c r="C62" s="8">
        <v>78464</v>
      </c>
      <c r="D62" s="40">
        <f>(C62/C$77)</f>
        <v>2.2131692937427703E-2</v>
      </c>
      <c r="E62" s="36">
        <f>D62</f>
        <v>2.2131692937427703E-2</v>
      </c>
      <c r="F62"/>
      <c r="G62"/>
      <c r="H62" s="28"/>
    </row>
    <row r="63" spans="1:8" x14ac:dyDescent="0.25">
      <c r="A63" s="59"/>
      <c r="B63" s="16" t="s">
        <v>11</v>
      </c>
      <c r="C63" s="8">
        <v>125998</v>
      </c>
      <c r="D63" s="40">
        <f t="shared" ref="D63:D77" si="4">(C63/C$77)</f>
        <v>3.5539216031938416E-2</v>
      </c>
      <c r="E63" s="36">
        <f>D63+E62</f>
        <v>5.7670908969366122E-2</v>
      </c>
      <c r="F63"/>
      <c r="G63"/>
      <c r="H63" s="28"/>
    </row>
    <row r="64" spans="1:8" x14ac:dyDescent="0.25">
      <c r="A64" s="59"/>
      <c r="B64" s="16" t="s">
        <v>12</v>
      </c>
      <c r="C64" s="8">
        <v>67503</v>
      </c>
      <c r="D64" s="40">
        <f t="shared" si="4"/>
        <v>1.9040014125652302E-2</v>
      </c>
      <c r="E64" s="36">
        <f t="shared" ref="E64:E76" si="5">D64+E63</f>
        <v>7.6710923095018424E-2</v>
      </c>
      <c r="F64"/>
      <c r="G64"/>
      <c r="H64" s="28"/>
    </row>
    <row r="65" spans="1:8" x14ac:dyDescent="0.25">
      <c r="A65" s="59"/>
      <c r="B65" s="16" t="s">
        <v>13</v>
      </c>
      <c r="C65" s="8">
        <v>165332</v>
      </c>
      <c r="D65" s="40">
        <f t="shared" si="4"/>
        <v>4.6633832798873336E-2</v>
      </c>
      <c r="E65" s="36">
        <f t="shared" si="5"/>
        <v>0.12334475589389177</v>
      </c>
      <c r="F65"/>
      <c r="G65"/>
      <c r="H65" s="28"/>
    </row>
    <row r="66" spans="1:8" x14ac:dyDescent="0.25">
      <c r="A66" s="59"/>
      <c r="B66" s="16" t="s">
        <v>14</v>
      </c>
      <c r="C66" s="8">
        <v>352816</v>
      </c>
      <c r="D66" s="40">
        <f t="shared" si="4"/>
        <v>9.9515897423168492E-2</v>
      </c>
      <c r="E66" s="36">
        <f t="shared" si="5"/>
        <v>0.22286065331706026</v>
      </c>
      <c r="F66"/>
      <c r="G66"/>
      <c r="H66" s="28"/>
    </row>
    <row r="67" spans="1:8" x14ac:dyDescent="0.25">
      <c r="A67" s="59"/>
      <c r="B67" s="16" t="s">
        <v>15</v>
      </c>
      <c r="C67" s="8">
        <v>192173</v>
      </c>
      <c r="D67" s="40">
        <f t="shared" si="4"/>
        <v>5.4204652157222345E-2</v>
      </c>
      <c r="E67" s="36">
        <f t="shared" si="5"/>
        <v>0.2770653054742826</v>
      </c>
      <c r="F67"/>
      <c r="G67"/>
      <c r="H67" s="28"/>
    </row>
    <row r="68" spans="1:8" x14ac:dyDescent="0.25">
      <c r="A68" s="59"/>
      <c r="B68" s="16" t="s">
        <v>16</v>
      </c>
      <c r="C68" s="8">
        <v>214815</v>
      </c>
      <c r="D68" s="40">
        <f t="shared" si="4"/>
        <v>6.0591094238804197E-2</v>
      </c>
      <c r="E68" s="36">
        <f t="shared" si="5"/>
        <v>0.33765639971308681</v>
      </c>
      <c r="F68"/>
      <c r="G68"/>
      <c r="H68" s="28"/>
    </row>
    <row r="69" spans="1:8" x14ac:dyDescent="0.25">
      <c r="A69" s="59"/>
      <c r="B69" s="16" t="s">
        <v>27</v>
      </c>
      <c r="C69" s="8">
        <v>433590</v>
      </c>
      <c r="D69" s="40">
        <f t="shared" si="4"/>
        <v>0.12229915299677914</v>
      </c>
      <c r="E69" s="36">
        <f t="shared" si="5"/>
        <v>0.45995555270986593</v>
      </c>
      <c r="F69"/>
      <c r="G69"/>
      <c r="H69" s="28"/>
    </row>
    <row r="70" spans="1:8" x14ac:dyDescent="0.25">
      <c r="A70" s="59"/>
      <c r="B70" s="16" t="s">
        <v>17</v>
      </c>
      <c r="C70" s="8">
        <v>215585</v>
      </c>
      <c r="D70" s="40">
        <f t="shared" si="4"/>
        <v>6.0808281784198503E-2</v>
      </c>
      <c r="E70" s="36">
        <f t="shared" si="5"/>
        <v>0.52076383449406438</v>
      </c>
      <c r="F70"/>
      <c r="G70"/>
      <c r="H70" s="28"/>
    </row>
    <row r="71" spans="1:8" x14ac:dyDescent="0.25">
      <c r="A71" s="59"/>
      <c r="B71" s="16" t="s">
        <v>18</v>
      </c>
      <c r="C71" s="8">
        <v>191693</v>
      </c>
      <c r="D71" s="40">
        <f t="shared" si="4"/>
        <v>5.4069262518534986E-2</v>
      </c>
      <c r="E71" s="36">
        <f t="shared" si="5"/>
        <v>0.57483309701259933</v>
      </c>
      <c r="F71"/>
      <c r="G71"/>
      <c r="H71" s="28"/>
    </row>
    <row r="72" spans="1:8" ht="15" customHeight="1" x14ac:dyDescent="0.25">
      <c r="A72" s="59"/>
      <c r="B72" s="16" t="s">
        <v>19</v>
      </c>
      <c r="C72" s="8">
        <v>25884</v>
      </c>
      <c r="D72" s="40">
        <f t="shared" si="4"/>
        <v>7.3008862662160825E-3</v>
      </c>
      <c r="E72" s="36">
        <f t="shared" si="5"/>
        <v>0.58213398327881538</v>
      </c>
      <c r="F72"/>
      <c r="G72"/>
      <c r="H72" s="28"/>
    </row>
    <row r="73" spans="1:8" ht="15" customHeight="1" x14ac:dyDescent="0.25">
      <c r="A73" s="59"/>
      <c r="B73" s="16" t="s">
        <v>20</v>
      </c>
      <c r="C73" s="8">
        <v>32032</v>
      </c>
      <c r="D73" s="40">
        <f t="shared" si="4"/>
        <v>9.0350018884033986E-3</v>
      </c>
      <c r="E73" s="36">
        <f t="shared" si="5"/>
        <v>0.59116898516721883</v>
      </c>
      <c r="F73"/>
      <c r="G73"/>
      <c r="H73" s="28"/>
    </row>
    <row r="74" spans="1:8" ht="15" customHeight="1" x14ac:dyDescent="0.25">
      <c r="A74" s="59"/>
      <c r="B74" s="16" t="s">
        <v>21</v>
      </c>
      <c r="C74" s="8">
        <v>1311829</v>
      </c>
      <c r="D74" s="40">
        <f t="shared" si="4"/>
        <v>0.3700167798533448</v>
      </c>
      <c r="E74" s="36">
        <f t="shared" si="5"/>
        <v>0.96118576502056363</v>
      </c>
      <c r="F74"/>
      <c r="G74"/>
      <c r="H74" s="28"/>
    </row>
    <row r="75" spans="1:8" ht="15" customHeight="1" x14ac:dyDescent="0.25">
      <c r="A75" s="59"/>
      <c r="B75" s="16" t="s">
        <v>22</v>
      </c>
      <c r="C75" s="8">
        <v>83584</v>
      </c>
      <c r="D75" s="40">
        <f t="shared" si="4"/>
        <v>2.3575849083426248E-2</v>
      </c>
      <c r="E75" s="36">
        <f t="shared" si="5"/>
        <v>0.98476161410398988</v>
      </c>
      <c r="F75"/>
      <c r="G75"/>
      <c r="H75" s="28"/>
    </row>
    <row r="76" spans="1:8" ht="15" customHeight="1" x14ac:dyDescent="0.25">
      <c r="A76" s="59"/>
      <c r="B76" s="16" t="s">
        <v>23</v>
      </c>
      <c r="C76" s="8">
        <v>54025</v>
      </c>
      <c r="D76" s="40">
        <f t="shared" si="4"/>
        <v>1.5238385896010039E-2</v>
      </c>
      <c r="E76" s="36">
        <f t="shared" si="5"/>
        <v>0.99999999999999989</v>
      </c>
      <c r="F76"/>
      <c r="G76"/>
      <c r="H76" s="28"/>
    </row>
    <row r="77" spans="1:8" ht="15" customHeight="1" x14ac:dyDescent="0.25">
      <c r="A77" s="60"/>
      <c r="B77" s="16" t="s">
        <v>0</v>
      </c>
      <c r="C77" s="11">
        <v>3545323</v>
      </c>
      <c r="D77" s="41">
        <f t="shared" si="4"/>
        <v>1</v>
      </c>
      <c r="E77" s="37"/>
      <c r="F77"/>
      <c r="G77"/>
      <c r="H77" s="28"/>
    </row>
    <row r="78" spans="1:8" ht="15" customHeight="1" x14ac:dyDescent="0.25">
      <c r="A78" s="17" t="s">
        <v>26</v>
      </c>
      <c r="B78" s="15"/>
      <c r="C78" s="15"/>
      <c r="D78" s="15"/>
      <c r="E78" s="15"/>
      <c r="F78"/>
      <c r="G78"/>
      <c r="H78" s="28"/>
    </row>
    <row r="79" spans="1:8" x14ac:dyDescent="0.25">
      <c r="A79" s="17"/>
      <c r="B79" s="15"/>
      <c r="C79" s="15"/>
      <c r="D79" s="15"/>
      <c r="E79" s="15"/>
      <c r="F79" s="15"/>
      <c r="G79" s="15"/>
      <c r="H79" s="28"/>
    </row>
    <row r="80" spans="1:8" x14ac:dyDescent="0.25">
      <c r="A80" s="13"/>
      <c r="B80" s="15"/>
      <c r="C80" s="15"/>
      <c r="D80" s="15"/>
      <c r="E80" s="15"/>
      <c r="F80" s="15"/>
      <c r="G80" s="15"/>
      <c r="H80" s="28"/>
    </row>
    <row r="81" spans="1:8" x14ac:dyDescent="0.25">
      <c r="A81" s="14" t="s">
        <v>112</v>
      </c>
      <c r="B81" s="15"/>
      <c r="C81" s="15"/>
      <c r="D81" s="15"/>
      <c r="E81" s="15"/>
      <c r="F81" s="15"/>
      <c r="G81" s="15"/>
      <c r="H81" s="28"/>
    </row>
    <row r="82" spans="1:8" x14ac:dyDescent="0.25">
      <c r="A82" s="49"/>
      <c r="B82" s="49"/>
      <c r="C82" s="18" t="s">
        <v>25</v>
      </c>
      <c r="D82" s="18" t="s">
        <v>3</v>
      </c>
      <c r="E82" s="18" t="s">
        <v>30</v>
      </c>
      <c r="F82" s="15"/>
      <c r="G82" s="15"/>
      <c r="H82" s="28"/>
    </row>
    <row r="83" spans="1:8" ht="15" customHeight="1" x14ac:dyDescent="0.25">
      <c r="A83" s="51" t="s">
        <v>9</v>
      </c>
      <c r="B83" s="16" t="s">
        <v>7</v>
      </c>
      <c r="C83" s="8">
        <v>3250901</v>
      </c>
      <c r="D83" s="40">
        <f>(C83/C$85)</f>
        <v>0.91695481624664377</v>
      </c>
      <c r="E83" s="36">
        <f>D83</f>
        <v>0.91695481624664377</v>
      </c>
      <c r="F83"/>
      <c r="G83"/>
      <c r="H83" s="28"/>
    </row>
    <row r="84" spans="1:8" ht="15" customHeight="1" x14ac:dyDescent="0.25">
      <c r="A84" s="52"/>
      <c r="B84" s="16" t="s">
        <v>8</v>
      </c>
      <c r="C84" s="8">
        <v>294422</v>
      </c>
      <c r="D84" s="40">
        <f t="shared" ref="D84:D85" si="6">(C84/C$85)</f>
        <v>8.3045183753356178E-2</v>
      </c>
      <c r="E84" s="36">
        <f>D84+E83</f>
        <v>1</v>
      </c>
      <c r="F84"/>
      <c r="G84"/>
      <c r="H84" s="28"/>
    </row>
    <row r="85" spans="1:8" ht="15" customHeight="1" x14ac:dyDescent="0.25">
      <c r="A85" s="53"/>
      <c r="B85" s="16" t="s">
        <v>0</v>
      </c>
      <c r="C85" s="11">
        <v>3545323</v>
      </c>
      <c r="D85" s="41">
        <f t="shared" si="6"/>
        <v>1</v>
      </c>
      <c r="E85" s="37"/>
      <c r="F85"/>
      <c r="G85"/>
      <c r="H85" s="28"/>
    </row>
    <row r="86" spans="1:8" ht="15" customHeight="1" x14ac:dyDescent="0.25">
      <c r="A86" s="17" t="s">
        <v>26</v>
      </c>
      <c r="B86" s="15"/>
      <c r="C86" s="15"/>
      <c r="D86" s="15"/>
      <c r="E86" s="15"/>
      <c r="F86"/>
      <c r="G86"/>
      <c r="H86" s="28"/>
    </row>
    <row r="87" spans="1:8" x14ac:dyDescent="0.25">
      <c r="A87" s="13"/>
      <c r="B87" s="15"/>
      <c r="C87" s="15"/>
      <c r="D87" s="15"/>
      <c r="E87" s="15"/>
      <c r="F87" s="15"/>
      <c r="G87" s="15"/>
      <c r="H87" s="28"/>
    </row>
    <row r="88" spans="1:8" x14ac:dyDescent="0.25">
      <c r="A88" s="13"/>
      <c r="B88" s="15"/>
      <c r="C88" s="15"/>
      <c r="D88" s="15"/>
      <c r="E88" s="15"/>
      <c r="F88" s="15"/>
      <c r="G88" s="15"/>
      <c r="H88" s="28"/>
    </row>
    <row r="89" spans="1:8" x14ac:dyDescent="0.25">
      <c r="A89" s="14" t="s">
        <v>113</v>
      </c>
      <c r="B89" s="15"/>
      <c r="C89" s="15"/>
      <c r="D89" s="15"/>
      <c r="E89" s="15"/>
      <c r="F89" s="15"/>
      <c r="G89" s="15"/>
      <c r="H89" s="28"/>
    </row>
    <row r="90" spans="1:8" x14ac:dyDescent="0.25">
      <c r="A90" s="49"/>
      <c r="B90" s="49"/>
      <c r="C90" s="18" t="s">
        <v>25</v>
      </c>
      <c r="D90" s="18" t="s">
        <v>3</v>
      </c>
      <c r="E90" s="18" t="s">
        <v>30</v>
      </c>
      <c r="F90" s="15"/>
      <c r="G90" s="15"/>
      <c r="H90" s="28"/>
    </row>
    <row r="91" spans="1:8" ht="15" customHeight="1" x14ac:dyDescent="0.25">
      <c r="A91" s="21">
        <v>10</v>
      </c>
      <c r="B91" s="22" t="s">
        <v>31</v>
      </c>
      <c r="C91" s="35">
        <v>371776</v>
      </c>
      <c r="D91" s="40">
        <f>(C91/C$116)</f>
        <v>0.10486378815131936</v>
      </c>
      <c r="E91" s="36">
        <f>D91</f>
        <v>0.10486378815131936</v>
      </c>
      <c r="F91"/>
      <c r="G91"/>
      <c r="H91" s="28"/>
    </row>
    <row r="92" spans="1:8" s="2" customFormat="1" ht="15" customHeight="1" x14ac:dyDescent="0.25">
      <c r="A92" s="21">
        <v>110</v>
      </c>
      <c r="B92" s="22" t="s">
        <v>32</v>
      </c>
      <c r="C92" s="35">
        <v>1910701</v>
      </c>
      <c r="D92" s="40">
        <f t="shared" ref="D92:D115" si="7">(C92/C$116)</f>
        <v>0.53893566256163405</v>
      </c>
      <c r="E92" s="36">
        <f>D92+E91</f>
        <v>0.64379945071295341</v>
      </c>
      <c r="H92" s="29"/>
    </row>
    <row r="93" spans="1:8" s="2" customFormat="1" ht="15" customHeight="1" x14ac:dyDescent="0.25">
      <c r="A93" s="21">
        <v>165</v>
      </c>
      <c r="B93" s="22" t="s">
        <v>33</v>
      </c>
      <c r="C93" s="35">
        <v>17505</v>
      </c>
      <c r="D93" s="40">
        <f t="shared" si="7"/>
        <v>4.9374908858797915E-3</v>
      </c>
      <c r="E93" s="36">
        <f t="shared" ref="E93:E115" si="8">D93+E92</f>
        <v>0.64873694159883322</v>
      </c>
      <c r="H93" s="29"/>
    </row>
    <row r="94" spans="1:8" s="2" customFormat="1" ht="22.5" customHeight="1" x14ac:dyDescent="0.25">
      <c r="A94" s="21">
        <v>167</v>
      </c>
      <c r="B94" s="22" t="s">
        <v>34</v>
      </c>
      <c r="C94" s="35">
        <v>6280</v>
      </c>
      <c r="D94" s="40">
        <f t="shared" si="7"/>
        <v>1.7713477728263404E-3</v>
      </c>
      <c r="E94" s="36">
        <f t="shared" si="8"/>
        <v>0.65050828937165961</v>
      </c>
      <c r="H94" s="29"/>
    </row>
    <row r="95" spans="1:8" s="2" customFormat="1" ht="14.25" customHeight="1" x14ac:dyDescent="0.25">
      <c r="A95" s="21">
        <v>211</v>
      </c>
      <c r="B95" s="22" t="s">
        <v>35</v>
      </c>
      <c r="C95" s="35">
        <v>775</v>
      </c>
      <c r="D95" s="40">
        <f t="shared" si="7"/>
        <v>2.1859785413063916E-4</v>
      </c>
      <c r="E95" s="36">
        <f t="shared" si="8"/>
        <v>0.6507268872257902</v>
      </c>
      <c r="H95" s="29"/>
    </row>
    <row r="96" spans="1:8" s="2" customFormat="1" ht="15" customHeight="1" x14ac:dyDescent="0.25">
      <c r="A96" s="21">
        <v>212</v>
      </c>
      <c r="B96" s="22" t="s">
        <v>36</v>
      </c>
      <c r="C96" s="35">
        <v>49072</v>
      </c>
      <c r="D96" s="40">
        <f t="shared" si="7"/>
        <v>1.3841334061804806E-2</v>
      </c>
      <c r="E96" s="36">
        <f t="shared" si="8"/>
        <v>0.66456822128759496</v>
      </c>
      <c r="H96" s="29"/>
    </row>
    <row r="97" spans="1:8" s="2" customFormat="1" ht="15" customHeight="1" x14ac:dyDescent="0.25">
      <c r="A97" s="21">
        <v>213</v>
      </c>
      <c r="B97" s="22" t="s">
        <v>37</v>
      </c>
      <c r="C97" s="35">
        <v>614</v>
      </c>
      <c r="D97" s="40">
        <f t="shared" si="7"/>
        <v>1.7318591282091929E-4</v>
      </c>
      <c r="E97" s="36">
        <f t="shared" si="8"/>
        <v>0.66474140720041586</v>
      </c>
      <c r="H97" s="29"/>
    </row>
    <row r="98" spans="1:8" s="2" customFormat="1" ht="25.5" customHeight="1" x14ac:dyDescent="0.25">
      <c r="A98" s="21">
        <v>214</v>
      </c>
      <c r="B98" s="22" t="s">
        <v>38</v>
      </c>
      <c r="C98" s="35">
        <v>151204</v>
      </c>
      <c r="D98" s="40">
        <f t="shared" si="7"/>
        <v>4.2648864433508599E-2</v>
      </c>
      <c r="E98" s="36">
        <f t="shared" si="8"/>
        <v>0.70739027163392443</v>
      </c>
      <c r="H98" s="29"/>
    </row>
    <row r="99" spans="1:8" s="2" customFormat="1" ht="15" customHeight="1" x14ac:dyDescent="0.25">
      <c r="A99" s="21">
        <v>215</v>
      </c>
      <c r="B99" s="22" t="s">
        <v>39</v>
      </c>
      <c r="C99" s="35">
        <v>561</v>
      </c>
      <c r="D99" s="40">
        <f t="shared" si="7"/>
        <v>1.5823664021585621E-4</v>
      </c>
      <c r="E99" s="36">
        <f t="shared" si="8"/>
        <v>0.70754850827414029</v>
      </c>
      <c r="H99" s="29"/>
    </row>
    <row r="100" spans="1:8" s="2" customFormat="1" ht="15" customHeight="1" x14ac:dyDescent="0.25">
      <c r="A100" s="21">
        <v>216</v>
      </c>
      <c r="B100" s="22" t="s">
        <v>40</v>
      </c>
      <c r="C100" s="35">
        <v>1815</v>
      </c>
      <c r="D100" s="40">
        <f t="shared" si="7"/>
        <v>5.1194207128659364E-4</v>
      </c>
      <c r="E100" s="36">
        <f t="shared" si="8"/>
        <v>0.70806045034542686</v>
      </c>
      <c r="H100" s="29"/>
    </row>
    <row r="101" spans="1:8" s="2" customFormat="1" ht="22.5" customHeight="1" x14ac:dyDescent="0.25">
      <c r="A101" s="21">
        <v>217</v>
      </c>
      <c r="B101" s="22" t="s">
        <v>41</v>
      </c>
      <c r="C101" s="35">
        <v>975</v>
      </c>
      <c r="D101" s="40">
        <f t="shared" si="7"/>
        <v>2.750102035837073E-4</v>
      </c>
      <c r="E101" s="36">
        <f t="shared" si="8"/>
        <v>0.70833546054901053</v>
      </c>
      <c r="H101" s="29"/>
    </row>
    <row r="102" spans="1:8" s="2" customFormat="1" ht="17.25" customHeight="1" x14ac:dyDescent="0.25">
      <c r="A102" s="21">
        <v>299</v>
      </c>
      <c r="B102" s="22" t="s">
        <v>42</v>
      </c>
      <c r="C102" s="35">
        <v>2486</v>
      </c>
      <c r="D102" s="40">
        <f t="shared" si="7"/>
        <v>7.0120550370163736E-4</v>
      </c>
      <c r="E102" s="36">
        <f t="shared" si="8"/>
        <v>0.70903666605271221</v>
      </c>
      <c r="H102" s="29"/>
    </row>
    <row r="103" spans="1:8" s="2" customFormat="1" ht="15" customHeight="1" x14ac:dyDescent="0.25">
      <c r="A103" s="21">
        <v>310</v>
      </c>
      <c r="B103" s="22" t="s">
        <v>43</v>
      </c>
      <c r="C103" s="35">
        <v>570715</v>
      </c>
      <c r="D103" s="40">
        <f t="shared" si="7"/>
        <v>0.16097687009053899</v>
      </c>
      <c r="E103" s="36">
        <f t="shared" si="8"/>
        <v>0.87001353614325116</v>
      </c>
      <c r="H103" s="29"/>
    </row>
    <row r="104" spans="1:8" s="2" customFormat="1" ht="15" customHeight="1" x14ac:dyDescent="0.25">
      <c r="A104" s="21">
        <v>363</v>
      </c>
      <c r="B104" s="22" t="s">
        <v>44</v>
      </c>
      <c r="C104" s="8">
        <v>134056</v>
      </c>
      <c r="D104" s="40">
        <f t="shared" si="7"/>
        <v>3.7812069591402535E-2</v>
      </c>
      <c r="E104" s="36">
        <f t="shared" si="8"/>
        <v>0.90782560573465365</v>
      </c>
      <c r="H104" s="29"/>
    </row>
    <row r="105" spans="1:8" s="2" customFormat="1" ht="23.25" customHeight="1" x14ac:dyDescent="0.25">
      <c r="A105" s="21">
        <v>410</v>
      </c>
      <c r="B105" s="22" t="s">
        <v>45</v>
      </c>
      <c r="C105" s="8">
        <v>104676</v>
      </c>
      <c r="D105" s="40">
        <f t="shared" si="7"/>
        <v>2.9525095456746819E-2</v>
      </c>
      <c r="E105" s="36">
        <f t="shared" si="8"/>
        <v>0.93735070119140051</v>
      </c>
      <c r="H105" s="29"/>
    </row>
    <row r="106" spans="1:8" s="2" customFormat="1" ht="24" customHeight="1" x14ac:dyDescent="0.25">
      <c r="A106" s="21">
        <v>463</v>
      </c>
      <c r="B106" s="22" t="s">
        <v>46</v>
      </c>
      <c r="C106" s="8">
        <v>3002</v>
      </c>
      <c r="D106" s="40">
        <f t="shared" si="7"/>
        <v>8.4674936529055317E-4</v>
      </c>
      <c r="E106" s="36">
        <f t="shared" si="8"/>
        <v>0.93819745055669101</v>
      </c>
      <c r="H106" s="29"/>
    </row>
    <row r="107" spans="1:8" s="2" customFormat="1" ht="17.25" customHeight="1" x14ac:dyDescent="0.25">
      <c r="A107" s="21">
        <v>510</v>
      </c>
      <c r="B107" s="22" t="s">
        <v>47</v>
      </c>
      <c r="C107" s="8">
        <v>122002</v>
      </c>
      <c r="D107" s="40">
        <f t="shared" si="7"/>
        <v>3.4412097289866113E-2</v>
      </c>
      <c r="E107" s="36">
        <f t="shared" si="8"/>
        <v>0.97260954784655718</v>
      </c>
      <c r="H107" s="29"/>
    </row>
    <row r="108" spans="1:8" s="2" customFormat="1" ht="24.75" customHeight="1" x14ac:dyDescent="0.25">
      <c r="A108" s="21">
        <v>563</v>
      </c>
      <c r="B108" s="22" t="s">
        <v>48</v>
      </c>
      <c r="C108" s="8">
        <v>5461</v>
      </c>
      <c r="D108" s="40">
        <f t="shared" si="7"/>
        <v>1.5403392018160263E-3</v>
      </c>
      <c r="E108" s="36">
        <f t="shared" si="8"/>
        <v>0.97414988704837324</v>
      </c>
      <c r="H108" s="29"/>
    </row>
    <row r="109" spans="1:8" s="2" customFormat="1" ht="15.75" customHeight="1" x14ac:dyDescent="0.25">
      <c r="A109" s="21">
        <v>610</v>
      </c>
      <c r="B109" s="22" t="s">
        <v>49</v>
      </c>
      <c r="C109" s="8">
        <v>60635</v>
      </c>
      <c r="D109" s="40">
        <f t="shared" si="7"/>
        <v>1.7102814045433942E-2</v>
      </c>
      <c r="E109" s="36">
        <f t="shared" si="8"/>
        <v>0.99125270109380714</v>
      </c>
      <c r="H109" s="29"/>
    </row>
    <row r="110" spans="1:8" s="2" customFormat="1" ht="23.25" customHeight="1" x14ac:dyDescent="0.25">
      <c r="A110" s="21">
        <v>663</v>
      </c>
      <c r="B110" s="22" t="s">
        <v>50</v>
      </c>
      <c r="C110" s="8">
        <v>4384</v>
      </c>
      <c r="D110" s="40">
        <f t="shared" si="7"/>
        <v>1.2365587000112543E-3</v>
      </c>
      <c r="E110" s="36">
        <f t="shared" si="8"/>
        <v>0.99248925979381841</v>
      </c>
      <c r="H110" s="29"/>
    </row>
    <row r="111" spans="1:8" s="2" customFormat="1" ht="17.25" customHeight="1" x14ac:dyDescent="0.25">
      <c r="A111" s="21">
        <v>710</v>
      </c>
      <c r="B111" s="22" t="s">
        <v>51</v>
      </c>
      <c r="C111" s="8">
        <v>20847</v>
      </c>
      <c r="D111" s="40">
        <f t="shared" si="7"/>
        <v>5.8801412452405607E-3</v>
      </c>
      <c r="E111" s="36">
        <f t="shared" si="8"/>
        <v>0.99836940103905902</v>
      </c>
      <c r="H111" s="28"/>
    </row>
    <row r="112" spans="1:8" s="2" customFormat="1" ht="23.25" customHeight="1" x14ac:dyDescent="0.25">
      <c r="A112" s="21">
        <v>763</v>
      </c>
      <c r="B112" s="22" t="s">
        <v>52</v>
      </c>
      <c r="C112" s="8">
        <v>896</v>
      </c>
      <c r="D112" s="40">
        <f t="shared" si="7"/>
        <v>2.5272732554974537E-4</v>
      </c>
      <c r="E112" s="36">
        <f t="shared" si="8"/>
        <v>0.99862212836460873</v>
      </c>
      <c r="H112" s="29"/>
    </row>
    <row r="113" spans="1:8" s="2" customFormat="1" ht="16.5" customHeight="1" x14ac:dyDescent="0.25">
      <c r="A113" s="21">
        <v>810</v>
      </c>
      <c r="B113" s="22" t="s">
        <v>53</v>
      </c>
      <c r="C113" s="8">
        <v>4654</v>
      </c>
      <c r="D113" s="40">
        <f t="shared" si="7"/>
        <v>1.3127153717728962E-3</v>
      </c>
      <c r="E113" s="36">
        <f t="shared" si="8"/>
        <v>0.99993484373638164</v>
      </c>
      <c r="H113" s="29"/>
    </row>
    <row r="114" spans="1:8" s="2" customFormat="1" ht="21" customHeight="1" x14ac:dyDescent="0.25">
      <c r="A114" s="21">
        <v>863</v>
      </c>
      <c r="B114" s="22" t="s">
        <v>54</v>
      </c>
      <c r="C114" s="8">
        <v>10</v>
      </c>
      <c r="D114" s="40">
        <f t="shared" si="7"/>
        <v>2.8206174726534084E-6</v>
      </c>
      <c r="E114" s="36">
        <f t="shared" si="8"/>
        <v>0.99993766435385434</v>
      </c>
      <c r="H114" s="29"/>
    </row>
    <row r="115" spans="1:8" s="2" customFormat="1" ht="15.75" customHeight="1" x14ac:dyDescent="0.25">
      <c r="A115" s="23">
        <v>910</v>
      </c>
      <c r="B115" s="22" t="s">
        <v>55</v>
      </c>
      <c r="C115" s="8">
        <v>221</v>
      </c>
      <c r="D115" s="40">
        <f t="shared" si="7"/>
        <v>6.2335646145640321E-5</v>
      </c>
      <c r="E115" s="36">
        <f t="shared" si="8"/>
        <v>1</v>
      </c>
      <c r="H115" s="29"/>
    </row>
    <row r="116" spans="1:8" s="2" customFormat="1" ht="15" customHeight="1" x14ac:dyDescent="0.25">
      <c r="A116" s="44" t="s">
        <v>0</v>
      </c>
      <c r="B116" s="45"/>
      <c r="C116" s="11">
        <v>3545323</v>
      </c>
      <c r="D116" s="41">
        <f>(C116/C$116)</f>
        <v>1</v>
      </c>
      <c r="E116" s="37"/>
      <c r="H116" s="29"/>
    </row>
    <row r="117" spans="1:8" ht="15" customHeight="1" x14ac:dyDescent="0.25">
      <c r="A117" s="17" t="s">
        <v>26</v>
      </c>
      <c r="B117" s="15"/>
      <c r="C117" s="15"/>
      <c r="D117" s="15"/>
      <c r="E117" s="15"/>
      <c r="F117"/>
      <c r="G117"/>
      <c r="H117" s="28"/>
    </row>
    <row r="118" spans="1:8" x14ac:dyDescent="0.25">
      <c r="A118" s="17"/>
      <c r="B118" s="15"/>
      <c r="C118" s="15"/>
      <c r="D118" s="15"/>
      <c r="E118" s="15"/>
      <c r="F118" s="15"/>
      <c r="G118" s="15"/>
      <c r="H118" s="28"/>
    </row>
    <row r="119" spans="1:8" x14ac:dyDescent="0.25">
      <c r="A119" s="17"/>
      <c r="B119" s="15"/>
      <c r="C119" s="15"/>
      <c r="D119" s="15"/>
      <c r="E119" s="15"/>
      <c r="F119" s="15"/>
      <c r="G119" s="15"/>
      <c r="H119" s="28"/>
    </row>
    <row r="120" spans="1:8" x14ac:dyDescent="0.25">
      <c r="A120" s="14" t="s">
        <v>114</v>
      </c>
      <c r="B120" s="15"/>
      <c r="C120" s="15"/>
      <c r="D120" s="15"/>
      <c r="E120" s="15"/>
      <c r="F120" s="15"/>
      <c r="G120" s="15"/>
      <c r="H120" s="28"/>
    </row>
    <row r="121" spans="1:8" x14ac:dyDescent="0.25">
      <c r="A121" s="43"/>
      <c r="B121" s="43"/>
      <c r="C121" s="18" t="s">
        <v>25</v>
      </c>
      <c r="D121" s="18" t="s">
        <v>3</v>
      </c>
      <c r="E121" s="18" t="s">
        <v>30</v>
      </c>
      <c r="F121" s="15"/>
      <c r="G121" s="15"/>
      <c r="H121" s="28"/>
    </row>
    <row r="122" spans="1:8" x14ac:dyDescent="0.25">
      <c r="A122" s="61" t="s">
        <v>56</v>
      </c>
      <c r="B122" s="26" t="s">
        <v>79</v>
      </c>
      <c r="C122" s="32">
        <v>744711</v>
      </c>
      <c r="D122" s="40">
        <f>(C122/C$148)</f>
        <v>0.21005448586771924</v>
      </c>
      <c r="E122" s="36">
        <f>D122</f>
        <v>0.21005448586771924</v>
      </c>
      <c r="H122" s="28"/>
    </row>
    <row r="123" spans="1:8" x14ac:dyDescent="0.25">
      <c r="A123" s="62"/>
      <c r="B123" s="27" t="s">
        <v>80</v>
      </c>
      <c r="C123" s="32">
        <v>49335</v>
      </c>
      <c r="D123" s="40">
        <f t="shared" ref="D123:D148" si="9">(C123/C$148)</f>
        <v>1.3915516301335591E-2</v>
      </c>
      <c r="E123" s="36">
        <f>D123+E122</f>
        <v>0.22397000216905483</v>
      </c>
      <c r="H123" s="28"/>
    </row>
    <row r="124" spans="1:8" x14ac:dyDescent="0.25">
      <c r="A124" s="62"/>
      <c r="B124" s="27" t="s">
        <v>81</v>
      </c>
      <c r="C124" s="32">
        <v>58816</v>
      </c>
      <c r="D124" s="40">
        <f t="shared" si="9"/>
        <v>1.6589743727158286E-2</v>
      </c>
      <c r="E124" s="36">
        <f t="shared" ref="E124:E147" si="10">D124+E123</f>
        <v>0.24055974589621312</v>
      </c>
      <c r="H124" s="28"/>
    </row>
    <row r="125" spans="1:8" x14ac:dyDescent="0.25">
      <c r="A125" s="62"/>
      <c r="B125" s="27" t="s">
        <v>82</v>
      </c>
      <c r="C125" s="32">
        <v>133229</v>
      </c>
      <c r="D125" s="40">
        <f t="shared" si="9"/>
        <v>3.7578804526414093E-2</v>
      </c>
      <c r="E125" s="36">
        <f t="shared" si="10"/>
        <v>0.2781385504226272</v>
      </c>
      <c r="H125" s="28"/>
    </row>
    <row r="126" spans="1:8" x14ac:dyDescent="0.25">
      <c r="A126" s="62"/>
      <c r="B126" s="27" t="s">
        <v>58</v>
      </c>
      <c r="C126" s="32">
        <v>180672</v>
      </c>
      <c r="D126" s="40">
        <f t="shared" si="9"/>
        <v>5.0960660001923661E-2</v>
      </c>
      <c r="E126" s="36">
        <f t="shared" si="10"/>
        <v>0.32909921042455087</v>
      </c>
      <c r="H126" s="28"/>
    </row>
    <row r="127" spans="1:8" x14ac:dyDescent="0.25">
      <c r="A127" s="62"/>
      <c r="B127" s="27" t="s">
        <v>83</v>
      </c>
      <c r="C127" s="32">
        <v>448352</v>
      </c>
      <c r="D127" s="40">
        <f t="shared" si="9"/>
        <v>0.12646294850991011</v>
      </c>
      <c r="E127" s="36">
        <f t="shared" si="10"/>
        <v>0.45556215893446095</v>
      </c>
      <c r="H127" s="28"/>
    </row>
    <row r="128" spans="1:8" x14ac:dyDescent="0.25">
      <c r="A128" s="62"/>
      <c r="B128" s="27" t="s">
        <v>59</v>
      </c>
      <c r="C128" s="32">
        <v>163328</v>
      </c>
      <c r="D128" s="40">
        <f t="shared" si="9"/>
        <v>4.6068581057353591E-2</v>
      </c>
      <c r="E128" s="36">
        <f t="shared" si="10"/>
        <v>0.50163073999181451</v>
      </c>
      <c r="H128" s="28"/>
    </row>
    <row r="129" spans="1:8" x14ac:dyDescent="0.25">
      <c r="A129" s="62"/>
      <c r="B129" s="27" t="s">
        <v>60</v>
      </c>
      <c r="C129" s="32">
        <v>159358</v>
      </c>
      <c r="D129" s="40">
        <f t="shared" si="9"/>
        <v>4.4948795920710188E-2</v>
      </c>
      <c r="E129" s="36">
        <f t="shared" si="10"/>
        <v>0.54657953591252473</v>
      </c>
      <c r="H129" s="28"/>
    </row>
    <row r="130" spans="1:8" x14ac:dyDescent="0.25">
      <c r="A130" s="62"/>
      <c r="B130" s="27" t="s">
        <v>61</v>
      </c>
      <c r="C130" s="32">
        <v>176285</v>
      </c>
      <c r="D130" s="40">
        <f t="shared" si="9"/>
        <v>4.9723255116670612E-2</v>
      </c>
      <c r="E130" s="36">
        <f t="shared" si="10"/>
        <v>0.59630279102919537</v>
      </c>
      <c r="H130" s="28"/>
    </row>
    <row r="131" spans="1:8" x14ac:dyDescent="0.25">
      <c r="A131" s="62"/>
      <c r="B131" s="27" t="s">
        <v>62</v>
      </c>
      <c r="C131" s="32">
        <v>262186</v>
      </c>
      <c r="D131" s="40">
        <f t="shared" si="9"/>
        <v>7.3952641268510658E-2</v>
      </c>
      <c r="E131" s="36">
        <f t="shared" si="10"/>
        <v>0.67025543229770601</v>
      </c>
      <c r="H131" s="28"/>
    </row>
    <row r="132" spans="1:8" x14ac:dyDescent="0.25">
      <c r="A132" s="62"/>
      <c r="B132" s="27" t="s">
        <v>63</v>
      </c>
      <c r="C132" s="32">
        <v>133464</v>
      </c>
      <c r="D132" s="40">
        <f t="shared" si="9"/>
        <v>3.7645089037021448E-2</v>
      </c>
      <c r="E132" s="36">
        <f t="shared" si="10"/>
        <v>0.70790052133472747</v>
      </c>
      <c r="H132" s="28"/>
    </row>
    <row r="133" spans="1:8" x14ac:dyDescent="0.25">
      <c r="A133" s="62"/>
      <c r="B133" s="27" t="s">
        <v>64</v>
      </c>
      <c r="C133" s="32">
        <v>132639</v>
      </c>
      <c r="D133" s="40">
        <f t="shared" si="9"/>
        <v>3.7412388095527542E-2</v>
      </c>
      <c r="E133" s="36">
        <f t="shared" si="10"/>
        <v>0.74531290943025497</v>
      </c>
      <c r="H133" s="28"/>
    </row>
    <row r="134" spans="1:8" x14ac:dyDescent="0.25">
      <c r="A134" s="62"/>
      <c r="B134" s="27" t="s">
        <v>65</v>
      </c>
      <c r="C134" s="32">
        <v>175005</v>
      </c>
      <c r="D134" s="40">
        <f t="shared" si="9"/>
        <v>4.9362216080170974E-2</v>
      </c>
      <c r="E134" s="36">
        <f t="shared" si="10"/>
        <v>0.79467512551042596</v>
      </c>
      <c r="H134" s="28"/>
    </row>
    <row r="135" spans="1:8" ht="15.75" customHeight="1" x14ac:dyDescent="0.25">
      <c r="A135" s="62"/>
      <c r="B135" s="27" t="s">
        <v>66</v>
      </c>
      <c r="C135" s="32">
        <v>284488</v>
      </c>
      <c r="D135" s="40">
        <f t="shared" si="9"/>
        <v>8.0243182356022291E-2</v>
      </c>
      <c r="E135" s="36">
        <f t="shared" si="10"/>
        <v>0.8749183078664482</v>
      </c>
      <c r="H135" s="28"/>
    </row>
    <row r="136" spans="1:8" x14ac:dyDescent="0.25">
      <c r="A136" s="62"/>
      <c r="B136" s="27" t="s">
        <v>67</v>
      </c>
      <c r="C136" s="31">
        <v>358591</v>
      </c>
      <c r="D136" s="40">
        <f t="shared" si="9"/>
        <v>0.10114480401362584</v>
      </c>
      <c r="E136" s="36">
        <f t="shared" si="10"/>
        <v>0.976063111880074</v>
      </c>
      <c r="H136" s="28"/>
    </row>
    <row r="137" spans="1:8" x14ac:dyDescent="0.25">
      <c r="A137" s="62"/>
      <c r="B137" s="27" t="s">
        <v>68</v>
      </c>
      <c r="C137" s="33">
        <v>28450</v>
      </c>
      <c r="D137" s="40">
        <f t="shared" si="9"/>
        <v>8.024656709698947E-3</v>
      </c>
      <c r="E137" s="36">
        <f t="shared" si="10"/>
        <v>0.98408776858977298</v>
      </c>
      <c r="H137" s="28"/>
    </row>
    <row r="138" spans="1:8" x14ac:dyDescent="0.25">
      <c r="A138" s="62"/>
      <c r="B138" s="27" t="s">
        <v>69</v>
      </c>
      <c r="C138" s="33">
        <v>23620</v>
      </c>
      <c r="D138" s="40">
        <f t="shared" si="9"/>
        <v>6.6622984704073508E-3</v>
      </c>
      <c r="E138" s="36">
        <f t="shared" si="10"/>
        <v>0.99075006706018032</v>
      </c>
      <c r="H138" s="28"/>
    </row>
    <row r="139" spans="1:8" x14ac:dyDescent="0.25">
      <c r="A139" s="62"/>
      <c r="B139" s="27" t="s">
        <v>70</v>
      </c>
      <c r="C139" s="33">
        <v>15626</v>
      </c>
      <c r="D139" s="40">
        <f t="shared" si="9"/>
        <v>4.4074968627682157E-3</v>
      </c>
      <c r="E139" s="36">
        <f t="shared" si="10"/>
        <v>0.99515756392294852</v>
      </c>
      <c r="H139" s="28"/>
    </row>
    <row r="140" spans="1:8" x14ac:dyDescent="0.25">
      <c r="A140" s="62"/>
      <c r="B140" s="27" t="s">
        <v>71</v>
      </c>
      <c r="C140" s="33">
        <v>8414</v>
      </c>
      <c r="D140" s="40">
        <f t="shared" si="9"/>
        <v>2.3732675414905777E-3</v>
      </c>
      <c r="E140" s="36">
        <f t="shared" si="10"/>
        <v>0.99753083146443911</v>
      </c>
      <c r="H140" s="28"/>
    </row>
    <row r="141" spans="1:8" x14ac:dyDescent="0.25">
      <c r="A141" s="62"/>
      <c r="B141" s="27" t="s">
        <v>72</v>
      </c>
      <c r="C141" s="33">
        <v>3139</v>
      </c>
      <c r="D141" s="40">
        <f t="shared" si="9"/>
        <v>8.8539182466590492E-4</v>
      </c>
      <c r="E141" s="36">
        <f t="shared" si="10"/>
        <v>0.99841622328910506</v>
      </c>
      <c r="H141" s="28"/>
    </row>
    <row r="142" spans="1:8" x14ac:dyDescent="0.25">
      <c r="A142" s="62"/>
      <c r="B142" s="27" t="s">
        <v>73</v>
      </c>
      <c r="C142" s="33">
        <v>2326</v>
      </c>
      <c r="D142" s="40">
        <f t="shared" si="9"/>
        <v>6.5607562413918282E-4</v>
      </c>
      <c r="E142" s="36">
        <f t="shared" si="10"/>
        <v>0.99907229891324423</v>
      </c>
      <c r="H142" s="28"/>
    </row>
    <row r="143" spans="1:8" x14ac:dyDescent="0.25">
      <c r="A143" s="62"/>
      <c r="B143" s="27" t="s">
        <v>74</v>
      </c>
      <c r="C143" s="33">
        <v>2402</v>
      </c>
      <c r="D143" s="40">
        <f t="shared" si="9"/>
        <v>6.7751231693134869E-4</v>
      </c>
      <c r="E143" s="36">
        <f t="shared" si="10"/>
        <v>0.99974981123017559</v>
      </c>
      <c r="H143" s="28"/>
    </row>
    <row r="144" spans="1:8" x14ac:dyDescent="0.25">
      <c r="A144" s="62"/>
      <c r="B144" s="27" t="s">
        <v>75</v>
      </c>
      <c r="C144" s="33">
        <v>360</v>
      </c>
      <c r="D144" s="40">
        <f t="shared" si="9"/>
        <v>1.015422290155227E-4</v>
      </c>
      <c r="E144" s="36">
        <f t="shared" si="10"/>
        <v>0.99985135345919107</v>
      </c>
      <c r="H144" s="28"/>
    </row>
    <row r="145" spans="1:8" x14ac:dyDescent="0.25">
      <c r="A145" s="62"/>
      <c r="B145" s="27" t="s">
        <v>76</v>
      </c>
      <c r="C145" s="33">
        <v>72</v>
      </c>
      <c r="D145" s="40">
        <f t="shared" si="9"/>
        <v>2.0308445803104541E-5</v>
      </c>
      <c r="E145" s="36">
        <f t="shared" si="10"/>
        <v>0.99987166190499421</v>
      </c>
      <c r="H145" s="28"/>
    </row>
    <row r="146" spans="1:8" x14ac:dyDescent="0.25">
      <c r="A146" s="62"/>
      <c r="B146" s="27" t="s">
        <v>77</v>
      </c>
      <c r="C146" s="33">
        <v>93</v>
      </c>
      <c r="D146" s="40">
        <f t="shared" si="9"/>
        <v>2.6231742495676698E-5</v>
      </c>
      <c r="E146" s="36">
        <f t="shared" si="10"/>
        <v>0.99989789364748993</v>
      </c>
      <c r="H146" s="28"/>
    </row>
    <row r="147" spans="1:8" x14ac:dyDescent="0.25">
      <c r="A147" s="62"/>
      <c r="B147" s="27" t="s">
        <v>106</v>
      </c>
      <c r="C147" s="33">
        <v>362</v>
      </c>
      <c r="D147" s="40">
        <f t="shared" si="9"/>
        <v>1.0210635251005339E-4</v>
      </c>
      <c r="E147" s="36">
        <f t="shared" si="10"/>
        <v>1</v>
      </c>
      <c r="H147" s="28"/>
    </row>
    <row r="148" spans="1:8" x14ac:dyDescent="0.25">
      <c r="A148" s="63"/>
      <c r="B148" s="30" t="s">
        <v>0</v>
      </c>
      <c r="C148" s="34">
        <v>3545323</v>
      </c>
      <c r="D148" s="41">
        <f t="shared" si="9"/>
        <v>1</v>
      </c>
      <c r="E148" s="38"/>
      <c r="H148" s="28"/>
    </row>
    <row r="149" spans="1:8" x14ac:dyDescent="0.25">
      <c r="A149" s="17" t="s">
        <v>26</v>
      </c>
      <c r="B149" s="15"/>
      <c r="C149" s="15"/>
      <c r="D149" s="15"/>
      <c r="E149" s="15"/>
      <c r="H149" s="28"/>
    </row>
    <row r="150" spans="1:8" x14ac:dyDescent="0.25">
      <c r="F150" s="15"/>
      <c r="G150" s="15"/>
      <c r="H150" s="28"/>
    </row>
    <row r="151" spans="1:8" x14ac:dyDescent="0.25">
      <c r="H151" s="28"/>
    </row>
    <row r="152" spans="1:8" x14ac:dyDescent="0.25">
      <c r="A152" s="14" t="s">
        <v>115</v>
      </c>
      <c r="B152" s="15"/>
      <c r="C152" s="15"/>
      <c r="D152" s="15"/>
      <c r="E152" s="15"/>
      <c r="H152" s="28"/>
    </row>
    <row r="153" spans="1:8" x14ac:dyDescent="0.25">
      <c r="A153" s="43"/>
      <c r="B153" s="43"/>
      <c r="C153" s="18" t="s">
        <v>25</v>
      </c>
      <c r="D153" s="18" t="s">
        <v>3</v>
      </c>
      <c r="E153" s="18" t="s">
        <v>30</v>
      </c>
      <c r="F153" s="15"/>
      <c r="G153" s="15"/>
      <c r="H153" s="28"/>
    </row>
    <row r="154" spans="1:8" x14ac:dyDescent="0.25">
      <c r="A154" s="46" t="s">
        <v>57</v>
      </c>
      <c r="B154" s="64" t="s">
        <v>79</v>
      </c>
      <c r="C154" s="32">
        <v>286747</v>
      </c>
      <c r="D154" s="40">
        <f>(C154/C$180)</f>
        <v>8.088035984309469E-2</v>
      </c>
      <c r="E154" s="36">
        <f>D154</f>
        <v>8.088035984309469E-2</v>
      </c>
      <c r="F154" s="15"/>
      <c r="G154" s="15"/>
      <c r="H154" s="28"/>
    </row>
    <row r="155" spans="1:8" x14ac:dyDescent="0.25">
      <c r="A155" s="47"/>
      <c r="B155" s="64" t="s">
        <v>80</v>
      </c>
      <c r="C155" s="32">
        <v>22705</v>
      </c>
      <c r="D155" s="40">
        <f t="shared" ref="D155:D179" si="11">(C155/C$180)</f>
        <v>6.4042119716595635E-3</v>
      </c>
      <c r="E155" s="36">
        <f>D155+E154</f>
        <v>8.7284571814754255E-2</v>
      </c>
      <c r="F155" s="15"/>
      <c r="G155" s="15"/>
      <c r="H155" s="28"/>
    </row>
    <row r="156" spans="1:8" x14ac:dyDescent="0.25">
      <c r="A156" s="47"/>
      <c r="B156" s="64" t="s">
        <v>81</v>
      </c>
      <c r="C156" s="32">
        <v>12424</v>
      </c>
      <c r="D156" s="40">
        <f t="shared" si="11"/>
        <v>3.5043351480245947E-3</v>
      </c>
      <c r="E156" s="36">
        <f t="shared" ref="E156:E179" si="12">D156+E155</f>
        <v>9.0788906962778845E-2</v>
      </c>
      <c r="F156" s="15"/>
      <c r="G156" s="15"/>
      <c r="H156" s="28"/>
    </row>
    <row r="157" spans="1:8" x14ac:dyDescent="0.25">
      <c r="A157" s="47"/>
      <c r="B157" s="64" t="s">
        <v>82</v>
      </c>
      <c r="C157" s="32">
        <v>94641</v>
      </c>
      <c r="D157" s="40">
        <f t="shared" si="11"/>
        <v>2.6694605822939123E-2</v>
      </c>
      <c r="E157" s="36">
        <f t="shared" si="12"/>
        <v>0.11748351278571798</v>
      </c>
      <c r="F157" s="15"/>
      <c r="G157" s="15"/>
      <c r="H157" s="28"/>
    </row>
    <row r="158" spans="1:8" x14ac:dyDescent="0.25">
      <c r="A158" s="47"/>
      <c r="B158" s="64" t="s">
        <v>58</v>
      </c>
      <c r="C158" s="32">
        <v>73389</v>
      </c>
      <c r="D158" s="40">
        <f t="shared" si="11"/>
        <v>2.07002295700561E-2</v>
      </c>
      <c r="E158" s="36">
        <f t="shared" si="12"/>
        <v>0.13818374235577408</v>
      </c>
      <c r="F158" s="15"/>
      <c r="G158" s="15"/>
      <c r="H158" s="28"/>
    </row>
    <row r="159" spans="1:8" x14ac:dyDescent="0.25">
      <c r="A159" s="47"/>
      <c r="B159" s="64" t="s">
        <v>83</v>
      </c>
      <c r="C159" s="32">
        <v>646506</v>
      </c>
      <c r="D159" s="40">
        <f t="shared" si="11"/>
        <v>0.18235461197752645</v>
      </c>
      <c r="E159" s="36">
        <f t="shared" si="12"/>
        <v>0.32053835433330052</v>
      </c>
      <c r="F159" s="15"/>
      <c r="G159" s="15"/>
      <c r="H159" s="28"/>
    </row>
    <row r="160" spans="1:8" x14ac:dyDescent="0.25">
      <c r="A160" s="47"/>
      <c r="B160" s="64" t="s">
        <v>59</v>
      </c>
      <c r="C160" s="32">
        <v>143382</v>
      </c>
      <c r="D160" s="40">
        <f t="shared" si="11"/>
        <v>4.0442577446399099E-2</v>
      </c>
      <c r="E160" s="36">
        <f t="shared" si="12"/>
        <v>0.36098093177969964</v>
      </c>
      <c r="F160" s="15"/>
      <c r="G160" s="15"/>
      <c r="H160" s="28"/>
    </row>
    <row r="161" spans="1:8" x14ac:dyDescent="0.25">
      <c r="A161" s="47"/>
      <c r="B161" s="25" t="s">
        <v>60</v>
      </c>
      <c r="C161" s="32">
        <v>125994</v>
      </c>
      <c r="D161" s="40">
        <f t="shared" si="11"/>
        <v>3.5538087784949351E-2</v>
      </c>
      <c r="E161" s="36">
        <f t="shared" si="12"/>
        <v>0.39651901956464897</v>
      </c>
      <c r="H161" s="28"/>
    </row>
    <row r="162" spans="1:8" x14ac:dyDescent="0.25">
      <c r="A162" s="47"/>
      <c r="B162" s="25" t="s">
        <v>61</v>
      </c>
      <c r="C162" s="32">
        <v>126757</v>
      </c>
      <c r="D162" s="40">
        <f t="shared" si="11"/>
        <v>3.5753300898112808E-2</v>
      </c>
      <c r="E162" s="36">
        <f t="shared" si="12"/>
        <v>0.43227232046276176</v>
      </c>
      <c r="H162" s="28"/>
    </row>
    <row r="163" spans="1:8" x14ac:dyDescent="0.25">
      <c r="A163" s="47"/>
      <c r="B163" s="25" t="s">
        <v>62</v>
      </c>
      <c r="C163" s="32">
        <v>342311</v>
      </c>
      <c r="D163" s="40">
        <f t="shared" si="11"/>
        <v>9.655283876814609E-2</v>
      </c>
      <c r="E163" s="36">
        <f t="shared" si="12"/>
        <v>0.52882515923090789</v>
      </c>
      <c r="H163" s="28"/>
    </row>
    <row r="164" spans="1:8" x14ac:dyDescent="0.25">
      <c r="A164" s="47"/>
      <c r="B164" s="25" t="s">
        <v>63</v>
      </c>
      <c r="C164" s="32">
        <v>128481</v>
      </c>
      <c r="D164" s="40">
        <f t="shared" si="11"/>
        <v>3.6239575350398255E-2</v>
      </c>
      <c r="E164" s="36">
        <f t="shared" si="12"/>
        <v>0.56506473458130613</v>
      </c>
      <c r="H164" s="28"/>
    </row>
    <row r="165" spans="1:8" x14ac:dyDescent="0.25">
      <c r="A165" s="47"/>
      <c r="B165" s="25" t="s">
        <v>64</v>
      </c>
      <c r="C165" s="32">
        <v>80811</v>
      </c>
      <c r="D165" s="40">
        <f t="shared" si="11"/>
        <v>2.2793691858259458E-2</v>
      </c>
      <c r="E165" s="36">
        <f t="shared" si="12"/>
        <v>0.58785842643956554</v>
      </c>
      <c r="H165" s="28"/>
    </row>
    <row r="166" spans="1:8" x14ac:dyDescent="0.25">
      <c r="A166" s="47"/>
      <c r="B166" s="25" t="s">
        <v>65</v>
      </c>
      <c r="C166" s="32">
        <v>126528</v>
      </c>
      <c r="D166" s="40">
        <f t="shared" si="11"/>
        <v>3.5688708757989046E-2</v>
      </c>
      <c r="E166" s="36">
        <f t="shared" si="12"/>
        <v>0.62354713519755456</v>
      </c>
      <c r="H166" s="28"/>
    </row>
    <row r="167" spans="1:8" x14ac:dyDescent="0.25">
      <c r="A167" s="47"/>
      <c r="B167" s="25" t="s">
        <v>66</v>
      </c>
      <c r="C167" s="32">
        <v>311872</v>
      </c>
      <c r="D167" s="40">
        <f t="shared" si="11"/>
        <v>8.7967161243136374E-2</v>
      </c>
      <c r="E167" s="36">
        <f t="shared" si="12"/>
        <v>0.71151429644069097</v>
      </c>
      <c r="H167" s="28"/>
    </row>
    <row r="168" spans="1:8" x14ac:dyDescent="0.25">
      <c r="A168" s="47"/>
      <c r="B168" s="25" t="s">
        <v>67</v>
      </c>
      <c r="C168" s="32">
        <v>850694</v>
      </c>
      <c r="D168" s="40">
        <f t="shared" si="11"/>
        <v>0.23994823602814186</v>
      </c>
      <c r="E168" s="36">
        <f>D168+E167</f>
        <v>0.95146253246883283</v>
      </c>
      <c r="H168" s="28"/>
    </row>
    <row r="169" spans="1:8" x14ac:dyDescent="0.25">
      <c r="A169" s="47"/>
      <c r="B169" s="25" t="s">
        <v>68</v>
      </c>
      <c r="C169" s="32">
        <v>48820</v>
      </c>
      <c r="D169" s="40">
        <f t="shared" si="11"/>
        <v>1.3770254501493939E-2</v>
      </c>
      <c r="E169" s="36">
        <f t="shared" si="12"/>
        <v>0.96523278697032677</v>
      </c>
      <c r="H169" s="28"/>
    </row>
    <row r="170" spans="1:8" x14ac:dyDescent="0.25">
      <c r="A170" s="47"/>
      <c r="B170" s="25" t="s">
        <v>69</v>
      </c>
      <c r="C170" s="32">
        <v>44996</v>
      </c>
      <c r="D170" s="40">
        <f t="shared" si="11"/>
        <v>1.2691650379951276E-2</v>
      </c>
      <c r="E170" s="36">
        <f t="shared" si="12"/>
        <v>0.97792443735027801</v>
      </c>
      <c r="H170" s="28"/>
    </row>
    <row r="171" spans="1:8" x14ac:dyDescent="0.25">
      <c r="A171" s="47"/>
      <c r="B171" s="25" t="s">
        <v>70</v>
      </c>
      <c r="C171" s="32">
        <v>29508</v>
      </c>
      <c r="D171" s="40">
        <f t="shared" si="11"/>
        <v>8.3230780383056775E-3</v>
      </c>
      <c r="E171" s="36">
        <f t="shared" si="12"/>
        <v>0.98624751538858368</v>
      </c>
      <c r="H171" s="28"/>
    </row>
    <row r="172" spans="1:8" x14ac:dyDescent="0.25">
      <c r="A172" s="47"/>
      <c r="B172" s="25" t="s">
        <v>71</v>
      </c>
      <c r="C172" s="32">
        <v>20764</v>
      </c>
      <c r="D172" s="40">
        <f t="shared" si="11"/>
        <v>5.8567301202175374E-3</v>
      </c>
      <c r="E172" s="36">
        <f t="shared" si="12"/>
        <v>0.99210424550880127</v>
      </c>
      <c r="H172" s="28"/>
    </row>
    <row r="173" spans="1:8" x14ac:dyDescent="0.25">
      <c r="A173" s="47"/>
      <c r="B173" s="25" t="s">
        <v>72</v>
      </c>
      <c r="C173" s="32">
        <v>9800</v>
      </c>
      <c r="D173" s="40">
        <f t="shared" si="11"/>
        <v>2.7642051232003402E-3</v>
      </c>
      <c r="E173" s="36">
        <f t="shared" si="12"/>
        <v>0.99486845063200158</v>
      </c>
      <c r="H173" s="28"/>
    </row>
    <row r="174" spans="1:8" x14ac:dyDescent="0.25">
      <c r="A174" s="47"/>
      <c r="B174" s="25" t="s">
        <v>73</v>
      </c>
      <c r="C174" s="32">
        <v>5217</v>
      </c>
      <c r="D174" s="40">
        <f t="shared" si="11"/>
        <v>1.4715161354832832E-3</v>
      </c>
      <c r="E174" s="36">
        <f t="shared" si="12"/>
        <v>0.99633996676748482</v>
      </c>
    </row>
    <row r="175" spans="1:8" x14ac:dyDescent="0.25">
      <c r="A175" s="47"/>
      <c r="B175" s="25" t="s">
        <v>74</v>
      </c>
      <c r="C175" s="31">
        <v>9937</v>
      </c>
      <c r="D175" s="40">
        <f t="shared" si="11"/>
        <v>2.8028475825756919E-3</v>
      </c>
      <c r="E175" s="36">
        <f t="shared" si="12"/>
        <v>0.99914281435006047</v>
      </c>
    </row>
    <row r="176" spans="1:8" x14ac:dyDescent="0.25">
      <c r="A176" s="47"/>
      <c r="B176" s="25" t="s">
        <v>75</v>
      </c>
      <c r="C176" s="33">
        <v>1943</v>
      </c>
      <c r="D176" s="40">
        <f t="shared" si="11"/>
        <v>5.4804597493655731E-4</v>
      </c>
      <c r="E176" s="36">
        <f t="shared" si="12"/>
        <v>0.99969086032499699</v>
      </c>
    </row>
    <row r="177" spans="1:7" x14ac:dyDescent="0.25">
      <c r="A177" s="47"/>
      <c r="B177" s="25" t="s">
        <v>76</v>
      </c>
      <c r="C177" s="33">
        <v>429</v>
      </c>
      <c r="D177" s="40">
        <f t="shared" si="11"/>
        <v>1.2100448957683122E-4</v>
      </c>
      <c r="E177" s="36">
        <f t="shared" si="12"/>
        <v>0.99981186481457385</v>
      </c>
    </row>
    <row r="178" spans="1:7" x14ac:dyDescent="0.25">
      <c r="A178" s="47"/>
      <c r="B178" s="25" t="s">
        <v>77</v>
      </c>
      <c r="C178" s="33">
        <v>135</v>
      </c>
      <c r="D178" s="40">
        <f t="shared" si="11"/>
        <v>3.8078335880821017E-5</v>
      </c>
      <c r="E178" s="36">
        <f t="shared" si="12"/>
        <v>0.99984994315045472</v>
      </c>
    </row>
    <row r="179" spans="1:7" x14ac:dyDescent="0.25">
      <c r="A179" s="47"/>
      <c r="B179" s="25" t="s">
        <v>106</v>
      </c>
      <c r="C179" s="33">
        <v>532</v>
      </c>
      <c r="D179" s="40">
        <f t="shared" si="11"/>
        <v>1.5005684954516133E-4</v>
      </c>
      <c r="E179" s="36">
        <f t="shared" si="12"/>
        <v>0.99999999999999989</v>
      </c>
    </row>
    <row r="180" spans="1:7" x14ac:dyDescent="0.25">
      <c r="A180" s="48"/>
      <c r="B180" s="24" t="s">
        <v>0</v>
      </c>
      <c r="C180" s="34">
        <v>3545323</v>
      </c>
      <c r="D180" s="41">
        <f>(C180/C$180)</f>
        <v>1</v>
      </c>
      <c r="E180" s="39"/>
    </row>
    <row r="181" spans="1:7" x14ac:dyDescent="0.25">
      <c r="A181" s="17" t="s">
        <v>26</v>
      </c>
      <c r="B181" s="15"/>
      <c r="C181" s="15"/>
      <c r="D181" s="15"/>
      <c r="E181" s="15"/>
    </row>
    <row r="182" spans="1:7" x14ac:dyDescent="0.25">
      <c r="F182" s="15"/>
      <c r="G182" s="15"/>
    </row>
  </sheetData>
  <mergeCells count="17">
    <mergeCell ref="A12:F12"/>
    <mergeCell ref="A53:A56"/>
    <mergeCell ref="A17:A38"/>
    <mergeCell ref="A52:B52"/>
    <mergeCell ref="A90:B90"/>
    <mergeCell ref="A43:B43"/>
    <mergeCell ref="A82:B82"/>
    <mergeCell ref="A83:A85"/>
    <mergeCell ref="A44:A47"/>
    <mergeCell ref="A62:A77"/>
    <mergeCell ref="A153:B153"/>
    <mergeCell ref="A116:B116"/>
    <mergeCell ref="A154:A180"/>
    <mergeCell ref="A16:B16"/>
    <mergeCell ref="A61:B61"/>
    <mergeCell ref="A121:B121"/>
    <mergeCell ref="A122:A148"/>
  </mergeCells>
  <pageMargins left="0.7" right="0.7" top="0.75" bottom="0.75" header="0.3" footer="0.3"/>
  <pageSetup scale="26" orientation="landscape" verticalDpi="0" r:id="rId1"/>
  <rowBreaks count="1" manualBreakCount="1">
    <brk id="7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Sahara Martignoni  spycher</cp:lastModifiedBy>
  <dcterms:created xsi:type="dcterms:W3CDTF">2014-10-15T12:51:42Z</dcterms:created>
  <dcterms:modified xsi:type="dcterms:W3CDTF">2015-02-09T21:13:56Z</dcterms:modified>
</cp:coreProperties>
</file>