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0" windowWidth="28515" windowHeight="12405"/>
  </bookViews>
  <sheets>
    <sheet name="Tabulación" sheetId="2" r:id="rId1"/>
  </sheets>
  <definedNames>
    <definedName name="_xlnm.Print_Area" localSheetId="0">Tabulación!$A$1:$F$165</definedName>
  </definedNames>
  <calcPr calcId="145621"/>
</workbook>
</file>

<file path=xl/calcChain.xml><?xml version="1.0" encoding="utf-8"?>
<calcChain xmlns="http://schemas.openxmlformats.org/spreadsheetml/2006/main">
  <c r="E143" i="2" l="1"/>
  <c r="D21" i="2" l="1"/>
  <c r="D20" i="2"/>
  <c r="D22" i="2"/>
  <c r="D23" i="2"/>
  <c r="D103" i="2"/>
  <c r="D73" i="2"/>
  <c r="D65" i="2"/>
  <c r="D51" i="2"/>
  <c r="D42" i="2"/>
  <c r="D33" i="2"/>
  <c r="D34" i="2" l="1"/>
  <c r="E33" i="2"/>
  <c r="D163" i="2" l="1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42" i="2"/>
  <c r="E142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11" i="2"/>
  <c r="E111" i="2" s="1"/>
  <c r="D105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4" i="2"/>
  <c r="D80" i="2"/>
  <c r="E80" i="2" s="1"/>
  <c r="D74" i="2"/>
  <c r="D72" i="2"/>
  <c r="E72" i="2" s="1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6" i="2"/>
  <c r="E51" i="2"/>
  <c r="D43" i="2"/>
  <c r="D44" i="2"/>
  <c r="D45" i="2"/>
  <c r="E42" i="2"/>
  <c r="D35" i="2"/>
  <c r="D36" i="2"/>
  <c r="D24" i="2"/>
  <c r="D18" i="2"/>
  <c r="D19" i="2"/>
  <c r="D17" i="2"/>
  <c r="E17" i="2" s="1"/>
  <c r="E43" i="2" l="1"/>
  <c r="E44" i="2" s="1"/>
  <c r="E34" i="2"/>
  <c r="E35" i="2" s="1"/>
  <c r="E18" i="2"/>
  <c r="E19" i="2" s="1"/>
  <c r="E20" i="2" s="1"/>
  <c r="E21" i="2" s="1"/>
  <c r="E22" i="2" s="1"/>
  <c r="E23" i="2" s="1"/>
  <c r="E144" i="2"/>
  <c r="E145" i="2" s="1"/>
  <c r="E146" i="2" s="1"/>
  <c r="E147" i="2" s="1"/>
  <c r="E148" i="2" s="1"/>
  <c r="E149" i="2" s="1"/>
  <c r="E150" i="2" s="1"/>
  <c r="E151" i="2" s="1"/>
  <c r="E112" i="2"/>
  <c r="E113" i="2" s="1"/>
  <c r="E114" i="2" s="1"/>
  <c r="E115" i="2" s="1"/>
  <c r="E116" i="2" s="1"/>
  <c r="E117" i="2" s="1"/>
  <c r="E118" i="2" s="1"/>
  <c r="E119" i="2" s="1"/>
  <c r="E120" i="2" s="1"/>
  <c r="E121" i="2" s="1"/>
  <c r="E122" i="2" s="1"/>
  <c r="E123" i="2" s="1"/>
  <c r="E124" i="2" s="1"/>
  <c r="E125" i="2" s="1"/>
  <c r="E126" i="2" s="1"/>
  <c r="E127" i="2" s="1"/>
  <c r="E128" i="2" s="1"/>
  <c r="E129" i="2" s="1"/>
  <c r="E130" i="2" s="1"/>
  <c r="E131" i="2" s="1"/>
  <c r="E132" i="2" s="1"/>
  <c r="E133" i="2" s="1"/>
  <c r="E134" i="2" s="1"/>
  <c r="E135" i="2" s="1"/>
  <c r="E81" i="2"/>
  <c r="E82" i="2" s="1"/>
  <c r="E83" i="2" s="1"/>
  <c r="E84" i="2" s="1"/>
  <c r="E85" i="2" s="1"/>
  <c r="E86" i="2" s="1"/>
  <c r="E87" i="2" s="1"/>
  <c r="E88" i="2" s="1"/>
  <c r="E89" i="2" s="1"/>
  <c r="E90" i="2" s="1"/>
  <c r="E91" i="2" s="1"/>
  <c r="E92" i="2" s="1"/>
  <c r="E93" i="2" s="1"/>
  <c r="E94" i="2" s="1"/>
  <c r="E95" i="2" s="1"/>
  <c r="E96" i="2" s="1"/>
  <c r="E97" i="2" s="1"/>
  <c r="E98" i="2" s="1"/>
  <c r="E99" i="2" s="1"/>
  <c r="E100" i="2" s="1"/>
  <c r="E101" i="2" s="1"/>
  <c r="E102" i="2" s="1"/>
  <c r="E103" i="2" s="1"/>
  <c r="E104" i="2" s="1"/>
  <c r="E73" i="2"/>
  <c r="E52" i="2"/>
  <c r="E53" i="2" s="1"/>
  <c r="E54" i="2" s="1"/>
  <c r="E55" i="2" s="1"/>
  <c r="E56" i="2" s="1"/>
  <c r="E57" i="2" s="1"/>
  <c r="E58" i="2" s="1"/>
  <c r="E59" i="2" s="1"/>
  <c r="E60" i="2" s="1"/>
  <c r="E61" i="2" s="1"/>
  <c r="E62" i="2" s="1"/>
  <c r="E63" i="2" s="1"/>
  <c r="E64" i="2" s="1"/>
  <c r="E65" i="2" s="1"/>
  <c r="E152" i="2" l="1"/>
  <c r="E153" i="2" s="1"/>
  <c r="E154" i="2" s="1"/>
  <c r="E155" i="2" s="1"/>
  <c r="E156" i="2" s="1"/>
  <c r="E157" i="2" s="1"/>
  <c r="E158" i="2" s="1"/>
  <c r="E159" i="2" s="1"/>
  <c r="E160" i="2" s="1"/>
  <c r="E161" i="2" s="1"/>
  <c r="E162" i="2" s="1"/>
</calcChain>
</file>

<file path=xl/sharedStrings.xml><?xml version="1.0" encoding="utf-8"?>
<sst xmlns="http://schemas.openxmlformats.org/spreadsheetml/2006/main" count="161" uniqueCount="105">
  <si>
    <t>Total</t>
  </si>
  <si>
    <t>Municipal</t>
  </si>
  <si>
    <t>Particular Subvencionado</t>
  </si>
  <si>
    <t>%</t>
  </si>
  <si>
    <t>Masculino</t>
  </si>
  <si>
    <t>Femenino</t>
  </si>
  <si>
    <t>Género</t>
  </si>
  <si>
    <t>Urbano</t>
  </si>
  <si>
    <t>Rural</t>
  </si>
  <si>
    <t>Área Geográfica</t>
  </si>
  <si>
    <t>Región de Tarapacá</t>
  </si>
  <si>
    <t>Región de Antofagasta</t>
  </si>
  <si>
    <t>Región de Atacama</t>
  </si>
  <si>
    <t>Región de Coquimbo</t>
  </si>
  <si>
    <t>Región de Valparaíso</t>
  </si>
  <si>
    <t>Región del Libertador Gral. Bernardo O´Higgins</t>
  </si>
  <si>
    <t>Región del Maule</t>
  </si>
  <si>
    <t>Región de la Araucanía</t>
  </si>
  <si>
    <t>Región de Los Lagos</t>
  </si>
  <si>
    <t>Región de Aysén del Gral. Carlos Ibáñez del Campo</t>
  </si>
  <si>
    <t>Región de Magallanes y de la Antártica Chilena</t>
  </si>
  <si>
    <t>Región Metropolitana de Santiago</t>
  </si>
  <si>
    <t>Región de Los Ríos</t>
  </si>
  <si>
    <t>Región de Arica y Parinacota</t>
  </si>
  <si>
    <t xml:space="preserve">Región </t>
  </si>
  <si>
    <t>N</t>
  </si>
  <si>
    <t>Región del Bio Bío</t>
  </si>
  <si>
    <t>Dependencia Administrativa</t>
  </si>
  <si>
    <t>Corporación de Administración Delegada</t>
  </si>
  <si>
    <t>% acum.</t>
  </si>
  <si>
    <t>Educación Parvularia</t>
  </si>
  <si>
    <t>Enseñanza Básica</t>
  </si>
  <si>
    <t>Educación de Adultos Sin Oficios (Decreto 584/2007)</t>
  </si>
  <si>
    <t>Educación de Adultos Con Oficios (Decreto 584/2007 y 999/2009)</t>
  </si>
  <si>
    <t>Educación Especial Discapacidad Auditiva</t>
  </si>
  <si>
    <t>Educación Especial Discapacidad Intelectual</t>
  </si>
  <si>
    <t>Educación Especial Discapacidad Visual</t>
  </si>
  <si>
    <t>Educación Especial Trastornos Específicos del Lenguaje</t>
  </si>
  <si>
    <t>Educación Especial Trastornos Motores</t>
  </si>
  <si>
    <t>Educación Especial Autismo</t>
  </si>
  <si>
    <t>Educación Especial Discapacidad Graves Alteraciones en la Capacidad de Relación y Comunicación</t>
  </si>
  <si>
    <t>Opción 4 Programa Integración Escolar</t>
  </si>
  <si>
    <t>Enseñanza  Media H-C niños y jóvenes</t>
  </si>
  <si>
    <t>Educación Media H-C Adultos (Decreto N°1000/2009)</t>
  </si>
  <si>
    <t>Enseñanza  Media Técnico – Profesional Comercial Niños</t>
  </si>
  <si>
    <t>Educación  Media T-P Comercial Adultos (Decreto N° 1000/2009)</t>
  </si>
  <si>
    <t>Enseñanza Media T-P Industrial Niños</t>
  </si>
  <si>
    <t>Educación  Media T-P Industrial Adultos (Decreto N° 1000/2009)</t>
  </si>
  <si>
    <t>Enseñanza Media T-P Técnica Niños</t>
  </si>
  <si>
    <t>Educación Media T-P Técnica Adultos (Decreto N° 1000/2009)</t>
  </si>
  <si>
    <t>Enseñanza Media T-P Agrícola Niños</t>
  </si>
  <si>
    <t>Educación Media T-P Agrícola Adultos (Decreto N° 1000/2009)</t>
  </si>
  <si>
    <t>Enseñanza Media T-P Marítima Niños</t>
  </si>
  <si>
    <t>Enseñanza Media T-P Marítima Adultos (Decreto N° 1000/2009)</t>
  </si>
  <si>
    <t>Enseñanza Media Artística Niños y Jóvenes</t>
  </si>
  <si>
    <t>Días Asistidos</t>
  </si>
  <si>
    <t>Días Trabajados</t>
  </si>
  <si>
    <t>4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</si>
  <si>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</si>
  <si>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</si>
  <si>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</si>
  <si>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</si>
  <si>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</si>
  <si>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</si>
  <si>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</si>
  <si>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</si>
  <si>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</si>
  <si>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</si>
  <si>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</si>
  <si>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</si>
  <si>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</si>
  <si>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</si>
  <si>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</si>
  <si>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</si>
  <si>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</si>
  <si>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</si>
  <si>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</si>
  <si>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Sin información</t>
  </si>
  <si>
    <t>0</t>
  </si>
  <si>
    <t>1</t>
  </si>
  <si>
    <t>2</t>
  </si>
  <si>
    <t>3</t>
  </si>
  <si>
    <t>5</t>
  </si>
  <si>
    <t>Al menos 1 vez</t>
  </si>
  <si>
    <t>Al menos 2 veces</t>
  </si>
  <si>
    <t>Al menos 3 veces</t>
  </si>
  <si>
    <t>Al menos 4 veces</t>
  </si>
  <si>
    <t>Estudiantes duplicados</t>
  </si>
  <si>
    <t>Nota: La unidad básica de análisis son los registros, pudiendo un alumno tener más de un registro por motivos tales como:</t>
  </si>
  <si>
    <t>1. Cambio de un establecimiento a otro;</t>
  </si>
  <si>
    <t>2. Cambio de un curso a otro en el establecimiento; y/o</t>
  </si>
  <si>
    <t>3. Cambio de nivel de enseñanza en un mismo establecimiento.</t>
  </si>
  <si>
    <t>Tabulación Base de Datos Asistencia Declarada Abril Año 2015</t>
  </si>
  <si>
    <t>1. Estudiantes duplicados. Abril 2015</t>
  </si>
  <si>
    <t>2. Asistencia mensual según Género (GEN_ALU).  Abril 2015</t>
  </si>
  <si>
    <t>3. Asistencia mensual según Dependencia Administrativa (COD_DEPE2).  Abril 2015</t>
  </si>
  <si>
    <t>4. Asistencia mensual según Región del Establecimiento (COD_REG_RBD).  Abril 2015</t>
  </si>
  <si>
    <t>5. Asistencia mensual según Área Geográfica del Establecimiento (RURAL_RBD).  Abril 2015</t>
  </si>
  <si>
    <t>6. Asistencia mensual según Código de Enseñanza (COD_ENSE).  Abril 2015</t>
  </si>
  <si>
    <t>7. Registro de Asistencia por días asistidos (DIAS_ASISTIDOS).  Abril 2015</t>
  </si>
  <si>
    <t>8. Registro de Asistencia por días trabajados (DIAS_TRABAJADOS).  Abril 2015</t>
  </si>
  <si>
    <t>Fuente: Unidad de Estadísticas, Centro de Estudios, División de Planificación y Presupuesto. Ministerio de Educación.</t>
  </si>
  <si>
    <t>Al menos 5 veces</t>
  </si>
  <si>
    <t>Al menos 6 veces</t>
  </si>
  <si>
    <t>Al menos 7 veces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</si>
</sst>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0.0%"/>
    <numFmt numFmtId="165" formatCode="_(&quot;$&quot;* #,##0.00_);_(&quot;$&quot;* \(#,##0.00\);_(&quot;$&quot;* &quot;-&quot;??_);_(@_)"/>
    <numFmt numFmtId="166" formatCode="0.0%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18"/>
      <color theme="4" tint="-0.249977111117893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1"/>
      <color rgb="FF000000"/>
      <name val="Calibri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9" fontId="7" fillId="0" borderId="0" applyFont="0" applyFill="0" applyBorder="0" applyAlignment="0" applyProtection="0"/>
    <xf numFmtId="0" fontId="1" fillId="0" borderId="0"/>
  </cellStyleXfs>
  <cellXfs count="64">
    <xf numFmtId="0" fontId="0" fillId="0" borderId="0" xfId="0"/>
    <xf numFmtId="0" fontId="1" fillId="0" borderId="0" xfId="1"/>
    <xf numFmtId="0" fontId="0" fillId="0" borderId="0" xfId="0" applyAlignment="1">
      <alignment wrapText="1"/>
    </xf>
    <xf numFmtId="0" fontId="0" fillId="0" borderId="0" xfId="0" applyAlignment="1"/>
    <xf numFmtId="0" fontId="5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wrapText="1"/>
    </xf>
    <xf numFmtId="0" fontId="4" fillId="0" borderId="0" xfId="0" applyFont="1" applyAlignment="1"/>
    <xf numFmtId="0" fontId="3" fillId="0" borderId="0" xfId="1" applyFont="1" applyFill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right" vertical="center" wrapText="1"/>
    </xf>
    <xf numFmtId="164" fontId="2" fillId="0" borderId="0" xfId="1" applyNumberFormat="1" applyFont="1" applyFill="1" applyBorder="1" applyAlignment="1">
      <alignment horizontal="right" vertical="center"/>
    </xf>
    <xf numFmtId="3" fontId="3" fillId="0" borderId="1" xfId="1" applyNumberFormat="1" applyFont="1" applyBorder="1" applyAlignment="1">
      <alignment horizontal="right" vertical="center" wrapText="1"/>
    </xf>
    <xf numFmtId="0" fontId="5" fillId="3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5" fillId="3" borderId="0" xfId="0" applyFont="1" applyFill="1" applyAlignment="1"/>
    <xf numFmtId="0" fontId="8" fillId="2" borderId="4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" fillId="0" borderId="0" xfId="3" applyAlignment="1"/>
    <xf numFmtId="165" fontId="1" fillId="0" borderId="0" xfId="0" applyNumberFormat="1" applyFont="1" applyFill="1" applyBorder="1" applyAlignment="1" applyProtection="1"/>
    <xf numFmtId="0" fontId="10" fillId="2" borderId="1" xfId="0" applyFont="1" applyFill="1" applyBorder="1" applyAlignment="1">
      <alignment horizontal="left" vertical="center" wrapText="1"/>
    </xf>
    <xf numFmtId="3" fontId="2" fillId="3" borderId="1" xfId="1" applyNumberFormat="1" applyFont="1" applyFill="1" applyBorder="1" applyAlignment="1">
      <alignment horizontal="right" vertical="center" wrapText="1"/>
    </xf>
    <xf numFmtId="3" fontId="12" fillId="3" borderId="1" xfId="0" applyNumberFormat="1" applyFont="1" applyFill="1" applyBorder="1" applyAlignment="1">
      <alignment horizontal="right" vertical="center" wrapText="1"/>
    </xf>
    <xf numFmtId="3" fontId="11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3" fontId="2" fillId="3" borderId="5" xfId="1" applyNumberFormat="1" applyFont="1" applyFill="1" applyBorder="1" applyAlignment="1">
      <alignment horizontal="right" vertical="center" wrapText="1"/>
    </xf>
    <xf numFmtId="166" fontId="2" fillId="0" borderId="1" xfId="2" applyNumberFormat="1" applyFont="1" applyBorder="1" applyAlignment="1">
      <alignment horizontal="right" vertical="center" wrapText="1"/>
    </xf>
    <xf numFmtId="166" fontId="3" fillId="0" borderId="1" xfId="2" applyNumberFormat="1" applyFont="1" applyBorder="1" applyAlignment="1">
      <alignment horizontal="right" vertical="center" wrapText="1"/>
    </xf>
    <xf numFmtId="166" fontId="12" fillId="0" borderId="1" xfId="0" applyNumberFormat="1" applyFont="1" applyBorder="1" applyAlignment="1">
      <alignment horizontal="right" vertical="center" wrapText="1"/>
    </xf>
    <xf numFmtId="166" fontId="12" fillId="0" borderId="1" xfId="2" applyNumberFormat="1" applyFont="1" applyBorder="1" applyAlignment="1">
      <alignment horizontal="right" vertical="center" wrapText="1"/>
    </xf>
    <xf numFmtId="166" fontId="2" fillId="3" borderId="2" xfId="2" applyNumberFormat="1" applyFont="1" applyFill="1" applyBorder="1" applyAlignment="1">
      <alignment horizontal="right" vertical="center" wrapText="1"/>
    </xf>
    <xf numFmtId="166" fontId="3" fillId="3" borderId="2" xfId="2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/>
    </xf>
    <xf numFmtId="0" fontId="3" fillId="2" borderId="4" xfId="1" applyFont="1" applyFill="1" applyBorder="1" applyAlignment="1">
      <alignment vertical="center" wrapText="1"/>
    </xf>
    <xf numFmtId="0" fontId="3" fillId="2" borderId="6" xfId="1" applyFont="1" applyFill="1" applyBorder="1" applyAlignment="1">
      <alignment vertical="center" wrapText="1"/>
    </xf>
    <xf numFmtId="0" fontId="3" fillId="2" borderId="5" xfId="1" applyFont="1" applyFill="1" applyBorder="1" applyAlignment="1">
      <alignment vertical="center" wrapText="1"/>
    </xf>
    <xf numFmtId="0" fontId="3" fillId="2" borderId="4" xfId="1" applyFont="1" applyFill="1" applyBorder="1" applyAlignment="1">
      <alignment horizontal="left" vertical="center" wrapText="1"/>
    </xf>
    <xf numFmtId="0" fontId="3" fillId="2" borderId="6" xfId="1" applyFont="1" applyFill="1" applyBorder="1" applyAlignment="1">
      <alignment horizontal="left" vertical="center" wrapText="1"/>
    </xf>
    <xf numFmtId="0" fontId="3" fillId="2" borderId="5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vertical="center"/>
    </xf>
    <xf numFmtId="0" fontId="3" fillId="2" borderId="4" xfId="1" applyFont="1" applyFill="1" applyBorder="1" applyAlignment="1">
      <alignment horizontal="left" vertical="center"/>
    </xf>
    <xf numFmtId="0" fontId="3" fillId="2" borderId="6" xfId="1" applyFont="1" applyFill="1" applyBorder="1" applyAlignment="1">
      <alignment horizontal="left" vertical="center"/>
    </xf>
    <xf numFmtId="0" fontId="3" fillId="2" borderId="5" xfId="1" applyFont="1" applyFill="1" applyBorder="1" applyAlignment="1">
      <alignment horizontal="left" vertical="center"/>
    </xf>
  </cellXfs>
  <cellStyles count="4">
    <cellStyle name="Normal" xfId="0" builtinId="0"/>
    <cellStyle name="Normal_Hoja2" xfId="1"/>
    <cellStyle name="Normal_Tabulación" xfId="3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95249</xdr:rowOff>
    </xdr:from>
    <xdr:to>
      <xdr:col>1</xdr:col>
      <xdr:colOff>533400</xdr:colOff>
      <xdr:row>6</xdr:row>
      <xdr:rowOff>123824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49"/>
          <a:ext cx="1333500" cy="11715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771525</xdr:colOff>
      <xdr:row>0</xdr:row>
      <xdr:rowOff>114299</xdr:rowOff>
    </xdr:from>
    <xdr:to>
      <xdr:col>5</xdr:col>
      <xdr:colOff>638174</xdr:colOff>
      <xdr:row>5</xdr:row>
      <xdr:rowOff>66675</xdr:rowOff>
    </xdr:to>
    <xdr:pic>
      <xdr:nvPicPr>
        <xdr:cNvPr id="3" name="2 Imagen" descr="logo nuevo cem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114299"/>
          <a:ext cx="2324099" cy="90487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H165"/>
  <sheetViews>
    <sheetView showGridLines="0" tabSelected="1" view="pageBreakPreview" zoomScaleNormal="100" zoomScaleSheetLayoutView="100" workbookViewId="0">
      <selection activeCell="E144" sqref="E144"/>
    </sheetView>
  </sheetViews>
  <sheetFormatPr baseColWidth="10" defaultRowHeight="15" x14ac:dyDescent="0.25"/>
  <cols>
    <col min="1" max="1" width="12.85546875" style="3" customWidth="1"/>
    <col min="2" max="2" width="43.5703125" style="2" customWidth="1"/>
    <col min="3" max="7" width="12.28515625" style="2" customWidth="1"/>
    <col min="8" max="8" width="3.5703125" customWidth="1"/>
  </cols>
  <sheetData>
    <row r="9" spans="1:7" ht="15.75" customHeight="1" x14ac:dyDescent="0.25"/>
    <row r="12" spans="1:7" ht="24" customHeight="1" x14ac:dyDescent="0.35">
      <c r="A12" s="53" t="s">
        <v>92</v>
      </c>
      <c r="B12" s="53"/>
      <c r="C12" s="53"/>
      <c r="D12" s="53"/>
      <c r="E12" s="53"/>
      <c r="F12" s="53"/>
      <c r="G12" s="19"/>
    </row>
    <row r="13" spans="1:7" ht="23.25" x14ac:dyDescent="0.35">
      <c r="B13" s="5"/>
      <c r="C13" s="5"/>
      <c r="D13" s="5"/>
      <c r="E13" s="5"/>
      <c r="F13" s="4"/>
      <c r="G13" s="4"/>
    </row>
    <row r="14" spans="1:7" ht="15" customHeight="1" x14ac:dyDescent="0.35">
      <c r="B14" s="5"/>
      <c r="C14" s="5"/>
      <c r="D14" s="5"/>
      <c r="E14" s="5"/>
      <c r="F14" s="5"/>
      <c r="G14" s="5"/>
    </row>
    <row r="15" spans="1:7" ht="15" customHeight="1" x14ac:dyDescent="0.35">
      <c r="A15" s="6" t="s">
        <v>93</v>
      </c>
      <c r="B15" s="5"/>
      <c r="C15" s="5"/>
      <c r="D15" s="5"/>
      <c r="E15" s="5"/>
      <c r="F15" s="5"/>
      <c r="G15" s="5"/>
    </row>
    <row r="16" spans="1:7" ht="16.5" customHeight="1" x14ac:dyDescent="0.25">
      <c r="A16" s="49"/>
      <c r="B16" s="49"/>
      <c r="C16" s="17" t="s">
        <v>25</v>
      </c>
      <c r="D16" s="18" t="s">
        <v>3</v>
      </c>
      <c r="E16" s="17" t="s">
        <v>29</v>
      </c>
      <c r="F16" s="7"/>
      <c r="G16"/>
    </row>
    <row r="17" spans="1:8" ht="16.5" customHeight="1" x14ac:dyDescent="0.25">
      <c r="A17" s="57" t="s">
        <v>87</v>
      </c>
      <c r="B17" s="41" t="s">
        <v>83</v>
      </c>
      <c r="C17" s="30">
        <v>3298508</v>
      </c>
      <c r="D17" s="39">
        <f>(C17/C$24)</f>
        <v>0.96827693504472967</v>
      </c>
      <c r="E17" s="35">
        <f>D17</f>
        <v>0.96827693504472967</v>
      </c>
      <c r="F17" s="7"/>
      <c r="G17"/>
    </row>
    <row r="18" spans="1:8" ht="16.5" customHeight="1" x14ac:dyDescent="0.25">
      <c r="A18" s="58"/>
      <c r="B18" s="41" t="s">
        <v>84</v>
      </c>
      <c r="C18" s="30">
        <v>103306</v>
      </c>
      <c r="D18" s="39">
        <f>(C18/C$24)</f>
        <v>3.0325473532800538E-2</v>
      </c>
      <c r="E18" s="35">
        <f>D18+E17</f>
        <v>0.99860240857753024</v>
      </c>
      <c r="F18" s="7"/>
      <c r="G18"/>
    </row>
    <row r="19" spans="1:8" ht="16.5" customHeight="1" x14ac:dyDescent="0.25">
      <c r="A19" s="58"/>
      <c r="B19" s="41" t="s">
        <v>85</v>
      </c>
      <c r="C19" s="30">
        <v>4428</v>
      </c>
      <c r="D19" s="39">
        <f>(C19/C$24)</f>
        <v>1.2998392813896656E-3</v>
      </c>
      <c r="E19" s="35">
        <f t="shared" ref="E19:E23" si="0">D19+E18</f>
        <v>0.9999022478589199</v>
      </c>
      <c r="F19" s="7"/>
      <c r="G19"/>
    </row>
    <row r="20" spans="1:8" ht="16.5" customHeight="1" x14ac:dyDescent="0.25">
      <c r="A20" s="58"/>
      <c r="B20" s="41" t="s">
        <v>86</v>
      </c>
      <c r="C20" s="30">
        <v>261</v>
      </c>
      <c r="D20" s="39">
        <f t="shared" ref="D20:D23" si="1">(C20/C$24)</f>
        <v>7.6616543008740457E-5</v>
      </c>
      <c r="E20" s="35">
        <f t="shared" si="0"/>
        <v>0.99997886440192862</v>
      </c>
      <c r="F20" s="7"/>
      <c r="G20"/>
    </row>
    <row r="21" spans="1:8" ht="16.5" customHeight="1" x14ac:dyDescent="0.25">
      <c r="A21" s="58"/>
      <c r="B21" s="41" t="s">
        <v>102</v>
      </c>
      <c r="C21" s="30">
        <v>44</v>
      </c>
      <c r="D21" s="39">
        <f>(C21/C$24)</f>
        <v>1.2916198821396858E-5</v>
      </c>
      <c r="E21" s="35">
        <f t="shared" si="0"/>
        <v>0.99999178060075</v>
      </c>
      <c r="F21" s="7"/>
      <c r="G21"/>
    </row>
    <row r="22" spans="1:8" ht="16.5" customHeight="1" x14ac:dyDescent="0.25">
      <c r="A22" s="58"/>
      <c r="B22" s="41" t="s">
        <v>103</v>
      </c>
      <c r="C22" s="30">
        <v>24</v>
      </c>
      <c r="D22" s="39">
        <f t="shared" si="1"/>
        <v>7.0451993571255582E-6</v>
      </c>
      <c r="E22" s="35">
        <f t="shared" si="0"/>
        <v>0.99999882580010713</v>
      </c>
      <c r="F22" s="7"/>
      <c r="G22"/>
    </row>
    <row r="23" spans="1:8" ht="16.5" customHeight="1" x14ac:dyDescent="0.25">
      <c r="A23" s="58"/>
      <c r="B23" s="41" t="s">
        <v>104</v>
      </c>
      <c r="C23" s="30">
        <v>4</v>
      </c>
      <c r="D23" s="39">
        <f t="shared" si="1"/>
        <v>1.1741998928542598E-6</v>
      </c>
      <c r="E23" s="35">
        <f t="shared" si="0"/>
        <v>1</v>
      </c>
      <c r="F23" s="7"/>
      <c r="G23"/>
    </row>
    <row r="24" spans="1:8" x14ac:dyDescent="0.25">
      <c r="A24" s="59"/>
      <c r="B24" s="15" t="s">
        <v>0</v>
      </c>
      <c r="C24" s="10">
        <v>3406575</v>
      </c>
      <c r="D24" s="40">
        <f>(C24/C$24)</f>
        <v>1</v>
      </c>
      <c r="E24" s="35"/>
      <c r="F24" s="9"/>
      <c r="G24"/>
    </row>
    <row r="25" spans="1:8" ht="15" customHeight="1" x14ac:dyDescent="0.25">
      <c r="A25" s="16" t="s">
        <v>101</v>
      </c>
      <c r="B25" s="11"/>
      <c r="C25" s="11"/>
      <c r="D25" s="11"/>
      <c r="E25" s="11"/>
      <c r="F25" s="11"/>
      <c r="G25" s="11"/>
    </row>
    <row r="26" spans="1:8" ht="15" customHeight="1" x14ac:dyDescent="0.25">
      <c r="A26" s="16" t="s">
        <v>88</v>
      </c>
      <c r="B26" s="11"/>
      <c r="C26" s="11"/>
      <c r="D26" s="11"/>
      <c r="E26" s="11"/>
      <c r="F26" s="11"/>
      <c r="G26" s="11"/>
    </row>
    <row r="27" spans="1:8" ht="15" customHeight="1" x14ac:dyDescent="0.25">
      <c r="A27" s="16" t="s">
        <v>89</v>
      </c>
      <c r="B27" s="11"/>
      <c r="C27" s="11"/>
      <c r="D27" s="11"/>
      <c r="E27" s="11"/>
      <c r="F27" s="11"/>
      <c r="G27" s="11"/>
    </row>
    <row r="28" spans="1:8" ht="15" customHeight="1" x14ac:dyDescent="0.25">
      <c r="A28" s="16" t="s">
        <v>90</v>
      </c>
      <c r="B28" s="11"/>
      <c r="C28" s="11"/>
      <c r="D28" s="11"/>
      <c r="E28" s="11"/>
      <c r="F28" s="11"/>
      <c r="G28" s="11"/>
    </row>
    <row r="29" spans="1:8" ht="15" customHeight="1" x14ac:dyDescent="0.25">
      <c r="A29" s="16" t="s">
        <v>91</v>
      </c>
      <c r="B29" s="11"/>
      <c r="C29" s="11"/>
      <c r="D29" s="11"/>
      <c r="E29" s="11"/>
      <c r="F29" s="11"/>
      <c r="G29" s="11"/>
    </row>
    <row r="30" spans="1:8" ht="15" customHeight="1" x14ac:dyDescent="0.25">
      <c r="A30" s="16"/>
      <c r="B30" s="11"/>
      <c r="C30" s="11"/>
      <c r="D30" s="11"/>
      <c r="E30" s="11"/>
      <c r="F30" s="11"/>
      <c r="G30" s="11"/>
      <c r="H30" s="27"/>
    </row>
    <row r="31" spans="1:8" x14ac:dyDescent="0.25">
      <c r="A31" s="13" t="s">
        <v>94</v>
      </c>
      <c r="B31" s="14"/>
      <c r="C31" s="14"/>
      <c r="D31" s="14"/>
      <c r="E31" s="14"/>
      <c r="F31" s="14"/>
      <c r="G31" s="14"/>
      <c r="H31" s="27"/>
    </row>
    <row r="32" spans="1:8" x14ac:dyDescent="0.25">
      <c r="A32" s="49"/>
      <c r="B32" s="49"/>
      <c r="C32" s="17" t="s">
        <v>25</v>
      </c>
      <c r="D32" s="17" t="s">
        <v>3</v>
      </c>
      <c r="E32" s="17" t="s">
        <v>29</v>
      </c>
      <c r="F32" s="14"/>
      <c r="G32" s="14"/>
      <c r="H32" s="27"/>
    </row>
    <row r="33" spans="1:8" ht="15" customHeight="1" x14ac:dyDescent="0.25">
      <c r="A33" s="60" t="s">
        <v>6</v>
      </c>
      <c r="B33" s="15" t="s">
        <v>4</v>
      </c>
      <c r="C33" s="30">
        <v>1749972</v>
      </c>
      <c r="D33" s="39">
        <f>(C33/C$36)</f>
        <v>0.5137042337244887</v>
      </c>
      <c r="E33" s="35">
        <f>D33</f>
        <v>0.5137042337244887</v>
      </c>
      <c r="F33"/>
      <c r="G33"/>
      <c r="H33" s="27"/>
    </row>
    <row r="34" spans="1:8" ht="15" customHeight="1" x14ac:dyDescent="0.25">
      <c r="A34" s="60"/>
      <c r="B34" s="15" t="s">
        <v>5</v>
      </c>
      <c r="C34" s="30">
        <v>1656602</v>
      </c>
      <c r="D34" s="39">
        <f>(C34/C$36)</f>
        <v>0.48629547272553814</v>
      </c>
      <c r="E34" s="35">
        <f>D34+E33</f>
        <v>0.99999970645002678</v>
      </c>
      <c r="F34"/>
      <c r="G34"/>
      <c r="H34" s="27"/>
    </row>
    <row r="35" spans="1:8" ht="15" customHeight="1" x14ac:dyDescent="0.25">
      <c r="A35" s="60"/>
      <c r="B35" s="15" t="s">
        <v>77</v>
      </c>
      <c r="C35" s="30">
        <v>1</v>
      </c>
      <c r="D35" s="39">
        <f t="shared" ref="D35:D36" si="2">(C35/C$36)</f>
        <v>2.9354997321356494E-7</v>
      </c>
      <c r="E35" s="35">
        <f>D35+E34</f>
        <v>1</v>
      </c>
      <c r="F35"/>
      <c r="G35"/>
      <c r="H35" s="27"/>
    </row>
    <row r="36" spans="1:8" ht="15" customHeight="1" x14ac:dyDescent="0.25">
      <c r="A36" s="60"/>
      <c r="B36" s="15" t="s">
        <v>0</v>
      </c>
      <c r="C36" s="10">
        <v>3406575</v>
      </c>
      <c r="D36" s="40">
        <f t="shared" si="2"/>
        <v>1</v>
      </c>
      <c r="E36" s="36"/>
      <c r="F36"/>
      <c r="G36"/>
      <c r="H36" s="27"/>
    </row>
    <row r="37" spans="1:8" ht="15" customHeight="1" x14ac:dyDescent="0.25">
      <c r="A37" s="16" t="s">
        <v>101</v>
      </c>
      <c r="B37" s="14"/>
      <c r="C37" s="14"/>
      <c r="D37" s="14"/>
      <c r="E37" s="14"/>
      <c r="F37"/>
      <c r="G37"/>
      <c r="H37" s="27"/>
    </row>
    <row r="38" spans="1:8" ht="15" customHeight="1" x14ac:dyDescent="0.25">
      <c r="A38" s="16"/>
      <c r="B38" s="14"/>
      <c r="C38" s="14"/>
      <c r="D38" s="14"/>
      <c r="E38" s="14"/>
      <c r="F38"/>
      <c r="G38"/>
      <c r="H38" s="27"/>
    </row>
    <row r="39" spans="1:8" ht="15" customHeight="1" x14ac:dyDescent="0.25">
      <c r="A39" s="12"/>
      <c r="B39" s="11"/>
      <c r="C39" s="11"/>
      <c r="D39" s="11"/>
      <c r="E39" s="11"/>
      <c r="F39" s="11"/>
      <c r="G39" s="11"/>
      <c r="H39" s="27"/>
    </row>
    <row r="40" spans="1:8" x14ac:dyDescent="0.25">
      <c r="A40" s="13" t="s">
        <v>95</v>
      </c>
      <c r="B40" s="14"/>
      <c r="C40" s="14"/>
      <c r="D40" s="14"/>
      <c r="E40" s="14"/>
      <c r="F40" s="14"/>
      <c r="G40" s="14"/>
      <c r="H40" s="27"/>
    </row>
    <row r="41" spans="1:8" ht="15" customHeight="1" x14ac:dyDescent="0.25">
      <c r="A41" s="49"/>
      <c r="B41" s="49"/>
      <c r="C41" s="17" t="s">
        <v>25</v>
      </c>
      <c r="D41" s="17" t="s">
        <v>3</v>
      </c>
      <c r="E41" s="17" t="s">
        <v>29</v>
      </c>
      <c r="F41" s="1"/>
      <c r="G41"/>
      <c r="H41" s="27"/>
    </row>
    <row r="42" spans="1:8" ht="15" customHeight="1" x14ac:dyDescent="0.25">
      <c r="A42" s="54" t="s">
        <v>27</v>
      </c>
      <c r="B42" s="15" t="s">
        <v>1</v>
      </c>
      <c r="C42" s="8">
        <v>1354319</v>
      </c>
      <c r="D42" s="39">
        <f>(C42/C$45)</f>
        <v>0.39756030617262206</v>
      </c>
      <c r="E42" s="35">
        <f>D42</f>
        <v>0.39756030617262206</v>
      </c>
      <c r="F42" s="1"/>
      <c r="G42"/>
      <c r="H42" s="27"/>
    </row>
    <row r="43" spans="1:8" ht="15" customHeight="1" x14ac:dyDescent="0.25">
      <c r="A43" s="55"/>
      <c r="B43" s="15" t="s">
        <v>2</v>
      </c>
      <c r="C43" s="8">
        <v>2004653</v>
      </c>
      <c r="D43" s="39">
        <f t="shared" ref="D43:D45" si="3">(C43/C$45)</f>
        <v>0.58846583445249256</v>
      </c>
      <c r="E43" s="35">
        <f>D43+E42</f>
        <v>0.98602614062511462</v>
      </c>
      <c r="F43" s="1"/>
      <c r="G43"/>
      <c r="H43" s="27"/>
    </row>
    <row r="44" spans="1:8" ht="15" customHeight="1" x14ac:dyDescent="0.25">
      <c r="A44" s="55"/>
      <c r="B44" s="15" t="s">
        <v>28</v>
      </c>
      <c r="C44" s="8">
        <v>47603</v>
      </c>
      <c r="D44" s="39">
        <f t="shared" si="3"/>
        <v>1.3973859374885333E-2</v>
      </c>
      <c r="E44" s="35">
        <f>D44+E43</f>
        <v>1</v>
      </c>
      <c r="F44" s="1"/>
      <c r="G44"/>
      <c r="H44" s="27"/>
    </row>
    <row r="45" spans="1:8" ht="15" customHeight="1" x14ac:dyDescent="0.25">
      <c r="A45" s="56"/>
      <c r="B45" s="15" t="s">
        <v>0</v>
      </c>
      <c r="C45" s="10">
        <v>3406575</v>
      </c>
      <c r="D45" s="40">
        <f t="shared" si="3"/>
        <v>1</v>
      </c>
      <c r="E45" s="36"/>
      <c r="F45" s="1"/>
      <c r="G45"/>
      <c r="H45" s="27"/>
    </row>
    <row r="46" spans="1:8" x14ac:dyDescent="0.25">
      <c r="A46" s="16" t="s">
        <v>101</v>
      </c>
      <c r="B46" s="14"/>
      <c r="C46" s="14"/>
      <c r="D46" s="14"/>
      <c r="E46" s="14"/>
      <c r="F46" s="14"/>
      <c r="G46" s="14"/>
      <c r="H46" s="27"/>
    </row>
    <row r="47" spans="1:8" x14ac:dyDescent="0.25">
      <c r="A47" s="16"/>
      <c r="B47" s="14"/>
      <c r="C47" s="14"/>
      <c r="D47" s="14"/>
      <c r="E47" s="14"/>
      <c r="F47" s="14"/>
      <c r="G47" s="14"/>
      <c r="H47" s="27"/>
    </row>
    <row r="48" spans="1:8" ht="15" customHeight="1" x14ac:dyDescent="0.25">
      <c r="A48" s="12"/>
      <c r="B48" s="11"/>
      <c r="C48" s="11"/>
      <c r="D48" s="11"/>
      <c r="E48" s="11"/>
      <c r="F48" s="11"/>
      <c r="G48" s="11"/>
      <c r="H48" s="27"/>
    </row>
    <row r="49" spans="1:8" ht="15.75" customHeight="1" x14ac:dyDescent="0.25">
      <c r="A49" s="13" t="s">
        <v>96</v>
      </c>
      <c r="B49" s="14"/>
      <c r="C49" s="14"/>
      <c r="D49" s="14"/>
      <c r="E49" s="14"/>
      <c r="F49" s="14"/>
      <c r="G49" s="14"/>
      <c r="H49" s="27"/>
    </row>
    <row r="50" spans="1:8" s="2" customFormat="1" ht="15" customHeight="1" x14ac:dyDescent="0.25">
      <c r="A50" s="49"/>
      <c r="B50" s="49"/>
      <c r="C50" s="17" t="s">
        <v>25</v>
      </c>
      <c r="D50" s="17" t="s">
        <v>3</v>
      </c>
      <c r="E50" s="17" t="s">
        <v>29</v>
      </c>
      <c r="H50" s="28"/>
    </row>
    <row r="51" spans="1:8" x14ac:dyDescent="0.25">
      <c r="A51" s="61" t="s">
        <v>24</v>
      </c>
      <c r="B51" s="15" t="s">
        <v>10</v>
      </c>
      <c r="C51" s="8">
        <v>76342</v>
      </c>
      <c r="D51" s="39">
        <f t="shared" ref="D51:D66" si="4">(C51/C$66)</f>
        <v>2.2410192055069975E-2</v>
      </c>
      <c r="E51" s="35">
        <f>D51</f>
        <v>2.2410192055069975E-2</v>
      </c>
      <c r="F51"/>
      <c r="G51"/>
      <c r="H51" s="27"/>
    </row>
    <row r="52" spans="1:8" x14ac:dyDescent="0.25">
      <c r="A52" s="62"/>
      <c r="B52" s="15" t="s">
        <v>11</v>
      </c>
      <c r="C52" s="8">
        <v>121979</v>
      </c>
      <c r="D52" s="39">
        <f t="shared" si="4"/>
        <v>3.5806932182617442E-2</v>
      </c>
      <c r="E52" s="35">
        <f>D52+E51</f>
        <v>5.821712423768742E-2</v>
      </c>
      <c r="F52"/>
      <c r="G52"/>
      <c r="H52" s="27"/>
    </row>
    <row r="53" spans="1:8" x14ac:dyDescent="0.25">
      <c r="A53" s="62"/>
      <c r="B53" s="15" t="s">
        <v>12</v>
      </c>
      <c r="C53" s="8">
        <v>65046</v>
      </c>
      <c r="D53" s="39">
        <f t="shared" si="4"/>
        <v>1.9094251557649544E-2</v>
      </c>
      <c r="E53" s="35">
        <f t="shared" ref="E53:E65" si="5">D53+E52</f>
        <v>7.7311375795336965E-2</v>
      </c>
      <c r="F53"/>
      <c r="G53"/>
      <c r="H53" s="27"/>
    </row>
    <row r="54" spans="1:8" x14ac:dyDescent="0.25">
      <c r="A54" s="62"/>
      <c r="B54" s="15" t="s">
        <v>13</v>
      </c>
      <c r="C54" s="8">
        <v>162416</v>
      </c>
      <c r="D54" s="39">
        <f t="shared" si="4"/>
        <v>4.7677212449454366E-2</v>
      </c>
      <c r="E54" s="35">
        <f t="shared" si="5"/>
        <v>0.12498858824479134</v>
      </c>
      <c r="F54"/>
      <c r="G54"/>
      <c r="H54" s="27"/>
    </row>
    <row r="55" spans="1:8" x14ac:dyDescent="0.25">
      <c r="A55" s="62"/>
      <c r="B55" s="15" t="s">
        <v>14</v>
      </c>
      <c r="C55" s="8">
        <v>337705</v>
      </c>
      <c r="D55" s="39">
        <f t="shared" si="4"/>
        <v>9.9133293704086953E-2</v>
      </c>
      <c r="E55" s="35">
        <f t="shared" si="5"/>
        <v>0.22412188194887828</v>
      </c>
      <c r="F55"/>
      <c r="G55"/>
      <c r="H55" s="27"/>
    </row>
    <row r="56" spans="1:8" x14ac:dyDescent="0.25">
      <c r="A56" s="62"/>
      <c r="B56" s="15" t="s">
        <v>15</v>
      </c>
      <c r="C56" s="8">
        <v>186365</v>
      </c>
      <c r="D56" s="39">
        <f t="shared" si="4"/>
        <v>5.4707440757946028E-2</v>
      </c>
      <c r="E56" s="35">
        <f t="shared" si="5"/>
        <v>0.27882932270682431</v>
      </c>
      <c r="F56"/>
      <c r="G56"/>
      <c r="H56" s="27"/>
    </row>
    <row r="57" spans="1:8" x14ac:dyDescent="0.25">
      <c r="A57" s="62"/>
      <c r="B57" s="15" t="s">
        <v>16</v>
      </c>
      <c r="C57" s="8">
        <v>210023</v>
      </c>
      <c r="D57" s="39">
        <f t="shared" si="4"/>
        <v>6.1652246024232547E-2</v>
      </c>
      <c r="E57" s="35">
        <f t="shared" si="5"/>
        <v>0.34048156873105684</v>
      </c>
      <c r="F57"/>
      <c r="G57"/>
      <c r="H57" s="27"/>
    </row>
    <row r="58" spans="1:8" x14ac:dyDescent="0.25">
      <c r="A58" s="62"/>
      <c r="B58" s="15" t="s">
        <v>26</v>
      </c>
      <c r="C58" s="8">
        <v>415641</v>
      </c>
      <c r="D58" s="39">
        <f t="shared" si="4"/>
        <v>0.12201140441645934</v>
      </c>
      <c r="E58" s="35">
        <f t="shared" si="5"/>
        <v>0.4624929731475162</v>
      </c>
      <c r="F58"/>
      <c r="G58"/>
      <c r="H58" s="27"/>
    </row>
    <row r="59" spans="1:8" x14ac:dyDescent="0.25">
      <c r="A59" s="62"/>
      <c r="B59" s="15" t="s">
        <v>17</v>
      </c>
      <c r="C59" s="8">
        <v>205888</v>
      </c>
      <c r="D59" s="39">
        <f t="shared" si="4"/>
        <v>6.0438416884994461E-2</v>
      </c>
      <c r="E59" s="35">
        <f t="shared" si="5"/>
        <v>0.52293139003251066</v>
      </c>
      <c r="F59"/>
      <c r="G59"/>
      <c r="H59" s="27"/>
    </row>
    <row r="60" spans="1:8" x14ac:dyDescent="0.25">
      <c r="A60" s="62"/>
      <c r="B60" s="15" t="s">
        <v>18</v>
      </c>
      <c r="C60" s="8">
        <v>181160</v>
      </c>
      <c r="D60" s="39">
        <f t="shared" si="4"/>
        <v>5.3179513147369427E-2</v>
      </c>
      <c r="E60" s="35">
        <f t="shared" si="5"/>
        <v>0.57611090317988012</v>
      </c>
      <c r="F60"/>
      <c r="G60"/>
      <c r="H60" s="27"/>
    </row>
    <row r="61" spans="1:8" ht="15" customHeight="1" x14ac:dyDescent="0.25">
      <c r="A61" s="62"/>
      <c r="B61" s="15" t="s">
        <v>19</v>
      </c>
      <c r="C61" s="8">
        <v>24486</v>
      </c>
      <c r="D61" s="39">
        <f t="shared" si="4"/>
        <v>7.1878646441073512E-3</v>
      </c>
      <c r="E61" s="35">
        <f t="shared" si="5"/>
        <v>0.58329876782398749</v>
      </c>
      <c r="F61"/>
      <c r="G61"/>
      <c r="H61" s="27"/>
    </row>
    <row r="62" spans="1:8" ht="15" customHeight="1" x14ac:dyDescent="0.25">
      <c r="A62" s="62"/>
      <c r="B62" s="15" t="s">
        <v>20</v>
      </c>
      <c r="C62" s="8">
        <v>30385</v>
      </c>
      <c r="D62" s="39">
        <f t="shared" si="4"/>
        <v>8.9195159360941703E-3</v>
      </c>
      <c r="E62" s="35">
        <f t="shared" si="5"/>
        <v>0.59221828376008168</v>
      </c>
      <c r="F62"/>
      <c r="G62"/>
      <c r="H62" s="27"/>
    </row>
    <row r="63" spans="1:8" ht="15" customHeight="1" x14ac:dyDescent="0.25">
      <c r="A63" s="62"/>
      <c r="B63" s="15" t="s">
        <v>21</v>
      </c>
      <c r="C63" s="8">
        <v>1258103</v>
      </c>
      <c r="D63" s="39">
        <f t="shared" si="4"/>
        <v>0.36931610194990572</v>
      </c>
      <c r="E63" s="35">
        <f t="shared" si="5"/>
        <v>0.96153438570998739</v>
      </c>
      <c r="F63"/>
      <c r="G63"/>
      <c r="H63" s="27"/>
    </row>
    <row r="64" spans="1:8" ht="15" customHeight="1" x14ac:dyDescent="0.25">
      <c r="A64" s="62"/>
      <c r="B64" s="15" t="s">
        <v>22</v>
      </c>
      <c r="C64" s="8">
        <v>79763</v>
      </c>
      <c r="D64" s="39">
        <f t="shared" si="4"/>
        <v>2.3414426513433579E-2</v>
      </c>
      <c r="E64" s="35">
        <f t="shared" si="5"/>
        <v>0.98494881222342101</v>
      </c>
      <c r="F64"/>
      <c r="G64"/>
      <c r="H64" s="27"/>
    </row>
    <row r="65" spans="1:8" ht="15" customHeight="1" x14ac:dyDescent="0.25">
      <c r="A65" s="62"/>
      <c r="B65" s="15" t="s">
        <v>23</v>
      </c>
      <c r="C65" s="8">
        <v>51273</v>
      </c>
      <c r="D65" s="39">
        <f t="shared" si="4"/>
        <v>1.5051187776579116E-2</v>
      </c>
      <c r="E65" s="35">
        <f t="shared" si="5"/>
        <v>1.0000000000000002</v>
      </c>
      <c r="F65"/>
      <c r="G65"/>
      <c r="H65" s="27"/>
    </row>
    <row r="66" spans="1:8" ht="15" customHeight="1" x14ac:dyDescent="0.25">
      <c r="A66" s="63"/>
      <c r="B66" s="15" t="s">
        <v>0</v>
      </c>
      <c r="C66" s="10">
        <v>3406575</v>
      </c>
      <c r="D66" s="40">
        <f t="shared" si="4"/>
        <v>1</v>
      </c>
      <c r="E66" s="36"/>
      <c r="F66"/>
      <c r="G66"/>
      <c r="H66" s="27"/>
    </row>
    <row r="67" spans="1:8" ht="15" customHeight="1" x14ac:dyDescent="0.25">
      <c r="A67" s="16" t="s">
        <v>101</v>
      </c>
      <c r="B67" s="14"/>
      <c r="C67" s="14"/>
      <c r="D67" s="14"/>
      <c r="E67" s="14"/>
      <c r="F67"/>
      <c r="G67"/>
      <c r="H67" s="27"/>
    </row>
    <row r="68" spans="1:8" x14ac:dyDescent="0.25">
      <c r="A68" s="16"/>
      <c r="B68" s="14"/>
      <c r="C68" s="14"/>
      <c r="D68" s="14"/>
      <c r="E68" s="14"/>
      <c r="F68" s="14"/>
      <c r="G68" s="14"/>
      <c r="H68" s="27"/>
    </row>
    <row r="69" spans="1:8" x14ac:dyDescent="0.25">
      <c r="A69" s="12"/>
      <c r="B69" s="14"/>
      <c r="C69" s="14"/>
      <c r="D69" s="14"/>
      <c r="E69" s="14"/>
      <c r="F69" s="14"/>
      <c r="G69" s="14"/>
      <c r="H69" s="27"/>
    </row>
    <row r="70" spans="1:8" x14ac:dyDescent="0.25">
      <c r="A70" s="13" t="s">
        <v>97</v>
      </c>
      <c r="B70" s="14"/>
      <c r="C70" s="14"/>
      <c r="D70" s="14"/>
      <c r="E70" s="14"/>
      <c r="F70" s="14"/>
      <c r="G70" s="14"/>
      <c r="H70" s="27"/>
    </row>
    <row r="71" spans="1:8" x14ac:dyDescent="0.25">
      <c r="A71" s="49"/>
      <c r="B71" s="49"/>
      <c r="C71" s="17" t="s">
        <v>25</v>
      </c>
      <c r="D71" s="17" t="s">
        <v>3</v>
      </c>
      <c r="E71" s="17" t="s">
        <v>29</v>
      </c>
      <c r="F71" s="14"/>
      <c r="G71" s="14"/>
      <c r="H71" s="27"/>
    </row>
    <row r="72" spans="1:8" ht="15" customHeight="1" x14ac:dyDescent="0.25">
      <c r="A72" s="54" t="s">
        <v>9</v>
      </c>
      <c r="B72" s="15" t="s">
        <v>7</v>
      </c>
      <c r="C72" s="8">
        <v>3126095</v>
      </c>
      <c r="D72" s="39">
        <f>(C72/C$74)</f>
        <v>0.9176651035130593</v>
      </c>
      <c r="E72" s="35">
        <f>D72</f>
        <v>0.9176651035130593</v>
      </c>
      <c r="F72"/>
      <c r="G72"/>
      <c r="H72" s="27"/>
    </row>
    <row r="73" spans="1:8" ht="15" customHeight="1" x14ac:dyDescent="0.25">
      <c r="A73" s="55"/>
      <c r="B73" s="15" t="s">
        <v>8</v>
      </c>
      <c r="C73" s="8">
        <v>280480</v>
      </c>
      <c r="D73" s="39">
        <f>(C73/C$74)</f>
        <v>8.2334896486940701E-2</v>
      </c>
      <c r="E73" s="35">
        <f>D73+E72</f>
        <v>1</v>
      </c>
      <c r="F73"/>
      <c r="G73"/>
      <c r="H73" s="27"/>
    </row>
    <row r="74" spans="1:8" ht="15" customHeight="1" x14ac:dyDescent="0.25">
      <c r="A74" s="56"/>
      <c r="B74" s="15" t="s">
        <v>0</v>
      </c>
      <c r="C74" s="10">
        <v>3406575</v>
      </c>
      <c r="D74" s="40">
        <f>(C74/C$74)</f>
        <v>1</v>
      </c>
      <c r="E74" s="36"/>
      <c r="F74"/>
      <c r="G74"/>
      <c r="H74" s="27"/>
    </row>
    <row r="75" spans="1:8" ht="15" customHeight="1" x14ac:dyDescent="0.25">
      <c r="A75" s="16" t="s">
        <v>101</v>
      </c>
      <c r="B75" s="14"/>
      <c r="C75" s="14"/>
      <c r="D75" s="14"/>
      <c r="E75" s="14"/>
      <c r="F75"/>
      <c r="G75"/>
      <c r="H75" s="27"/>
    </row>
    <row r="76" spans="1:8" x14ac:dyDescent="0.25">
      <c r="A76" s="12"/>
      <c r="B76" s="14"/>
      <c r="C76" s="14"/>
      <c r="D76" s="14"/>
      <c r="E76" s="14"/>
      <c r="F76" s="14"/>
      <c r="G76" s="14"/>
      <c r="H76" s="27"/>
    </row>
    <row r="77" spans="1:8" x14ac:dyDescent="0.25">
      <c r="A77" s="12"/>
      <c r="B77" s="14"/>
      <c r="C77" s="14"/>
      <c r="D77" s="14"/>
      <c r="E77" s="14"/>
      <c r="F77" s="14"/>
      <c r="G77" s="14"/>
      <c r="H77" s="27"/>
    </row>
    <row r="78" spans="1:8" x14ac:dyDescent="0.25">
      <c r="A78" s="13" t="s">
        <v>98</v>
      </c>
      <c r="B78" s="14"/>
      <c r="C78" s="14"/>
      <c r="D78" s="14"/>
      <c r="E78" s="14"/>
      <c r="F78" s="14"/>
      <c r="G78" s="14"/>
      <c r="H78" s="27"/>
    </row>
    <row r="79" spans="1:8" x14ac:dyDescent="0.25">
      <c r="A79" s="49"/>
      <c r="B79" s="49"/>
      <c r="C79" s="17" t="s">
        <v>25</v>
      </c>
      <c r="D79" s="17" t="s">
        <v>3</v>
      </c>
      <c r="E79" s="17" t="s">
        <v>29</v>
      </c>
      <c r="F79" s="14"/>
      <c r="G79" s="14"/>
      <c r="H79" s="27"/>
    </row>
    <row r="80" spans="1:8" ht="15" customHeight="1" x14ac:dyDescent="0.25">
      <c r="A80" s="20">
        <v>10</v>
      </c>
      <c r="B80" s="21" t="s">
        <v>30</v>
      </c>
      <c r="C80" s="34">
        <v>352721</v>
      </c>
      <c r="D80" s="39">
        <f t="shared" ref="D80:D105" si="6">(C80/C$105)</f>
        <v>0.10354124010186185</v>
      </c>
      <c r="E80" s="35">
        <f>D80</f>
        <v>0.10354124010186185</v>
      </c>
      <c r="F80"/>
      <c r="G80"/>
      <c r="H80" s="27"/>
    </row>
    <row r="81" spans="1:8" s="2" customFormat="1" ht="15" customHeight="1" x14ac:dyDescent="0.25">
      <c r="A81" s="20">
        <v>110</v>
      </c>
      <c r="B81" s="21" t="s">
        <v>31</v>
      </c>
      <c r="C81" s="34">
        <v>1838925</v>
      </c>
      <c r="D81" s="39">
        <f t="shared" si="6"/>
        <v>0.53981638449175495</v>
      </c>
      <c r="E81" s="35">
        <f>D81+E80</f>
        <v>0.64335762459361678</v>
      </c>
      <c r="H81" s="28"/>
    </row>
    <row r="82" spans="1:8" s="2" customFormat="1" ht="15" customHeight="1" x14ac:dyDescent="0.25">
      <c r="A82" s="20">
        <v>165</v>
      </c>
      <c r="B82" s="21" t="s">
        <v>32</v>
      </c>
      <c r="C82" s="34">
        <v>14919</v>
      </c>
      <c r="D82" s="39">
        <f t="shared" si="6"/>
        <v>4.3794720503731758E-3</v>
      </c>
      <c r="E82" s="35">
        <f t="shared" ref="E82:E104" si="7">D82+E81</f>
        <v>0.64773709664398993</v>
      </c>
      <c r="H82" s="28"/>
    </row>
    <row r="83" spans="1:8" s="2" customFormat="1" ht="22.5" customHeight="1" x14ac:dyDescent="0.25">
      <c r="A83" s="20">
        <v>167</v>
      </c>
      <c r="B83" s="21" t="s">
        <v>33</v>
      </c>
      <c r="C83" s="34">
        <v>5944</v>
      </c>
      <c r="D83" s="39">
        <f t="shared" si="6"/>
        <v>1.74486104078143E-3</v>
      </c>
      <c r="E83" s="35">
        <f t="shared" si="7"/>
        <v>0.64948195768477135</v>
      </c>
      <c r="H83" s="28"/>
    </row>
    <row r="84" spans="1:8" s="2" customFormat="1" ht="14.25" customHeight="1" x14ac:dyDescent="0.25">
      <c r="A84" s="20">
        <v>211</v>
      </c>
      <c r="B84" s="21" t="s">
        <v>34</v>
      </c>
      <c r="C84" s="34">
        <v>677</v>
      </c>
      <c r="D84" s="39">
        <f t="shared" si="6"/>
        <v>1.9873333186558347E-4</v>
      </c>
      <c r="E84" s="35">
        <f t="shared" si="7"/>
        <v>0.64968069101663695</v>
      </c>
      <c r="H84" s="28"/>
    </row>
    <row r="85" spans="1:8" s="2" customFormat="1" ht="15" customHeight="1" x14ac:dyDescent="0.25">
      <c r="A85" s="20">
        <v>212</v>
      </c>
      <c r="B85" s="21" t="s">
        <v>35</v>
      </c>
      <c r="C85" s="34">
        <v>44102</v>
      </c>
      <c r="D85" s="39">
        <f t="shared" si="6"/>
        <v>1.2946140918664641E-2</v>
      </c>
      <c r="E85" s="35">
        <f t="shared" si="7"/>
        <v>0.66262683193530159</v>
      </c>
      <c r="H85" s="28"/>
    </row>
    <row r="86" spans="1:8" s="2" customFormat="1" ht="15" customHeight="1" x14ac:dyDescent="0.25">
      <c r="A86" s="20">
        <v>213</v>
      </c>
      <c r="B86" s="21" t="s">
        <v>36</v>
      </c>
      <c r="C86" s="34">
        <v>538</v>
      </c>
      <c r="D86" s="39">
        <f t="shared" si="6"/>
        <v>1.5792988558889793E-4</v>
      </c>
      <c r="E86" s="35">
        <f t="shared" si="7"/>
        <v>0.66278476182089052</v>
      </c>
      <c r="H86" s="28"/>
    </row>
    <row r="87" spans="1:8" s="2" customFormat="1" ht="25.5" customHeight="1" x14ac:dyDescent="0.25">
      <c r="A87" s="20">
        <v>214</v>
      </c>
      <c r="B87" s="21" t="s">
        <v>37</v>
      </c>
      <c r="C87" s="34">
        <v>144974</v>
      </c>
      <c r="D87" s="39">
        <f t="shared" si="6"/>
        <v>4.2557113816663363E-2</v>
      </c>
      <c r="E87" s="35">
        <f t="shared" si="7"/>
        <v>0.70534187563755391</v>
      </c>
      <c r="H87" s="28"/>
    </row>
    <row r="88" spans="1:8" s="2" customFormat="1" ht="15" customHeight="1" x14ac:dyDescent="0.25">
      <c r="A88" s="20">
        <v>215</v>
      </c>
      <c r="B88" s="21" t="s">
        <v>38</v>
      </c>
      <c r="C88" s="34">
        <v>555</v>
      </c>
      <c r="D88" s="39">
        <f t="shared" si="6"/>
        <v>1.6292023513352855E-4</v>
      </c>
      <c r="E88" s="35">
        <f t="shared" si="7"/>
        <v>0.70550479587268744</v>
      </c>
      <c r="H88" s="28"/>
    </row>
    <row r="89" spans="1:8" s="2" customFormat="1" ht="15" customHeight="1" x14ac:dyDescent="0.25">
      <c r="A89" s="20">
        <v>216</v>
      </c>
      <c r="B89" s="21" t="s">
        <v>39</v>
      </c>
      <c r="C89" s="34">
        <v>1781</v>
      </c>
      <c r="D89" s="39">
        <f t="shared" si="6"/>
        <v>5.2281250229335914E-4</v>
      </c>
      <c r="E89" s="35">
        <f t="shared" si="7"/>
        <v>0.7060276083749808</v>
      </c>
      <c r="H89" s="28"/>
    </row>
    <row r="90" spans="1:8" s="2" customFormat="1" ht="22.5" customHeight="1" x14ac:dyDescent="0.25">
      <c r="A90" s="20">
        <v>217</v>
      </c>
      <c r="B90" s="21" t="s">
        <v>40</v>
      </c>
      <c r="C90" s="34">
        <v>949</v>
      </c>
      <c r="D90" s="39">
        <f t="shared" si="6"/>
        <v>2.7857892457967311E-4</v>
      </c>
      <c r="E90" s="35">
        <f t="shared" si="7"/>
        <v>0.70630618729956052</v>
      </c>
      <c r="H90" s="28"/>
    </row>
    <row r="91" spans="1:8" s="2" customFormat="1" ht="17.25" customHeight="1" x14ac:dyDescent="0.25">
      <c r="A91" s="20">
        <v>299</v>
      </c>
      <c r="B91" s="21" t="s">
        <v>41</v>
      </c>
      <c r="C91" s="34">
        <v>2525</v>
      </c>
      <c r="D91" s="39">
        <f t="shared" si="6"/>
        <v>7.4121368236425148E-4</v>
      </c>
      <c r="E91" s="35">
        <f t="shared" si="7"/>
        <v>0.70704740098192476</v>
      </c>
      <c r="H91" s="28"/>
    </row>
    <row r="92" spans="1:8" s="2" customFormat="1" ht="15" customHeight="1" x14ac:dyDescent="0.25">
      <c r="A92" s="20">
        <v>310</v>
      </c>
      <c r="B92" s="21" t="s">
        <v>42</v>
      </c>
      <c r="C92" s="34">
        <v>564543</v>
      </c>
      <c r="D92" s="39">
        <f t="shared" si="6"/>
        <v>0.16572158252790559</v>
      </c>
      <c r="E92" s="35">
        <f t="shared" si="7"/>
        <v>0.87276898350983034</v>
      </c>
      <c r="H92" s="28"/>
    </row>
    <row r="93" spans="1:8" s="2" customFormat="1" ht="15" customHeight="1" x14ac:dyDescent="0.25">
      <c r="A93" s="20">
        <v>363</v>
      </c>
      <c r="B93" s="21" t="s">
        <v>43</v>
      </c>
      <c r="C93" s="8">
        <v>121521</v>
      </c>
      <c r="D93" s="39">
        <f t="shared" si="6"/>
        <v>3.5672486294885626E-2</v>
      </c>
      <c r="E93" s="35">
        <f t="shared" si="7"/>
        <v>0.90844146980471596</v>
      </c>
      <c r="H93" s="28"/>
    </row>
    <row r="94" spans="1:8" s="2" customFormat="1" ht="23.25" customHeight="1" x14ac:dyDescent="0.25">
      <c r="A94" s="20">
        <v>410</v>
      </c>
      <c r="B94" s="21" t="s">
        <v>44</v>
      </c>
      <c r="C94" s="8">
        <v>96565</v>
      </c>
      <c r="D94" s="39">
        <f t="shared" si="6"/>
        <v>2.8346653163367899E-2</v>
      </c>
      <c r="E94" s="35">
        <f t="shared" si="7"/>
        <v>0.93678812296808389</v>
      </c>
      <c r="H94" s="28"/>
    </row>
    <row r="95" spans="1:8" s="2" customFormat="1" ht="24" customHeight="1" x14ac:dyDescent="0.25">
      <c r="A95" s="20">
        <v>463</v>
      </c>
      <c r="B95" s="21" t="s">
        <v>45</v>
      </c>
      <c r="C95" s="8">
        <v>2450</v>
      </c>
      <c r="D95" s="39">
        <f t="shared" si="6"/>
        <v>7.1919743437323408E-4</v>
      </c>
      <c r="E95" s="35">
        <f t="shared" si="7"/>
        <v>0.9375073204024571</v>
      </c>
      <c r="H95" s="28"/>
    </row>
    <row r="96" spans="1:8" s="2" customFormat="1" ht="17.25" customHeight="1" x14ac:dyDescent="0.25">
      <c r="A96" s="20">
        <v>510</v>
      </c>
      <c r="B96" s="21" t="s">
        <v>46</v>
      </c>
      <c r="C96" s="8">
        <v>119670</v>
      </c>
      <c r="D96" s="39">
        <f t="shared" si="6"/>
        <v>3.5129125294467316E-2</v>
      </c>
      <c r="E96" s="35">
        <f t="shared" si="7"/>
        <v>0.97263644569692442</v>
      </c>
      <c r="H96" s="28"/>
    </row>
    <row r="97" spans="1:8" s="2" customFormat="1" ht="24.75" customHeight="1" x14ac:dyDescent="0.25">
      <c r="A97" s="20">
        <v>563</v>
      </c>
      <c r="B97" s="21" t="s">
        <v>47</v>
      </c>
      <c r="C97" s="8">
        <v>4834</v>
      </c>
      <c r="D97" s="39">
        <f t="shared" si="6"/>
        <v>1.4190205705143729E-3</v>
      </c>
      <c r="E97" s="35">
        <f t="shared" si="7"/>
        <v>0.97405546626743877</v>
      </c>
      <c r="H97" s="28"/>
    </row>
    <row r="98" spans="1:8" s="2" customFormat="1" ht="15.75" customHeight="1" x14ac:dyDescent="0.25">
      <c r="A98" s="20">
        <v>610</v>
      </c>
      <c r="B98" s="21" t="s">
        <v>48</v>
      </c>
      <c r="C98" s="8">
        <v>58919</v>
      </c>
      <c r="D98" s="39">
        <f t="shared" si="6"/>
        <v>1.7295670871770034E-2</v>
      </c>
      <c r="E98" s="35">
        <f t="shared" si="7"/>
        <v>0.99135113713920886</v>
      </c>
      <c r="H98" s="28"/>
    </row>
    <row r="99" spans="1:8" s="2" customFormat="1" ht="23.25" customHeight="1" x14ac:dyDescent="0.25">
      <c r="A99" s="20">
        <v>663</v>
      </c>
      <c r="B99" s="21" t="s">
        <v>49</v>
      </c>
      <c r="C99" s="8">
        <v>4374</v>
      </c>
      <c r="D99" s="39">
        <f t="shared" si="6"/>
        <v>1.283987582836133E-3</v>
      </c>
      <c r="E99" s="35">
        <f t="shared" si="7"/>
        <v>0.99263512472204496</v>
      </c>
      <c r="H99" s="28"/>
    </row>
    <row r="100" spans="1:8" s="2" customFormat="1" ht="17.25" customHeight="1" x14ac:dyDescent="0.25">
      <c r="A100" s="20">
        <v>710</v>
      </c>
      <c r="B100" s="21" t="s">
        <v>50</v>
      </c>
      <c r="C100" s="8">
        <v>19355</v>
      </c>
      <c r="D100" s="39">
        <f t="shared" si="6"/>
        <v>5.6816597315485495E-3</v>
      </c>
      <c r="E100" s="35">
        <f t="shared" si="7"/>
        <v>0.99831678445359351</v>
      </c>
      <c r="H100" s="27"/>
    </row>
    <row r="101" spans="1:8" s="2" customFormat="1" ht="23.25" customHeight="1" x14ac:dyDescent="0.25">
      <c r="A101" s="20">
        <v>763</v>
      </c>
      <c r="B101" s="21" t="s">
        <v>51</v>
      </c>
      <c r="C101" s="8">
        <v>770</v>
      </c>
      <c r="D101" s="39">
        <f t="shared" si="6"/>
        <v>2.26033479374445E-4</v>
      </c>
      <c r="E101" s="35">
        <f t="shared" si="7"/>
        <v>0.99854281793296795</v>
      </c>
      <c r="H101" s="28"/>
    </row>
    <row r="102" spans="1:8" s="2" customFormat="1" ht="16.5" customHeight="1" x14ac:dyDescent="0.25">
      <c r="A102" s="20">
        <v>810</v>
      </c>
      <c r="B102" s="21" t="s">
        <v>52</v>
      </c>
      <c r="C102" s="8">
        <v>4652</v>
      </c>
      <c r="D102" s="39">
        <f t="shared" si="6"/>
        <v>1.3655944753895042E-3</v>
      </c>
      <c r="E102" s="35">
        <f t="shared" si="7"/>
        <v>0.99990841240835748</v>
      </c>
      <c r="H102" s="28"/>
    </row>
    <row r="103" spans="1:8" s="2" customFormat="1" ht="21" customHeight="1" x14ac:dyDescent="0.25">
      <c r="A103" s="20">
        <v>863</v>
      </c>
      <c r="B103" s="21" t="s">
        <v>53</v>
      </c>
      <c r="C103" s="8">
        <v>19</v>
      </c>
      <c r="D103" s="39">
        <f t="shared" si="6"/>
        <v>5.577449491057734E-6</v>
      </c>
      <c r="E103" s="35">
        <f t="shared" si="7"/>
        <v>0.99991398985784852</v>
      </c>
      <c r="H103" s="28"/>
    </row>
    <row r="104" spans="1:8" s="2" customFormat="1" ht="15.75" customHeight="1" x14ac:dyDescent="0.25">
      <c r="A104" s="22">
        <v>910</v>
      </c>
      <c r="B104" s="21" t="s">
        <v>54</v>
      </c>
      <c r="C104" s="8">
        <v>293</v>
      </c>
      <c r="D104" s="39">
        <f t="shared" si="6"/>
        <v>8.6010142151574527E-5</v>
      </c>
      <c r="E104" s="35">
        <f t="shared" si="7"/>
        <v>1</v>
      </c>
      <c r="H104" s="28"/>
    </row>
    <row r="105" spans="1:8" s="2" customFormat="1" ht="15" customHeight="1" x14ac:dyDescent="0.25">
      <c r="A105" s="44" t="s">
        <v>0</v>
      </c>
      <c r="B105" s="45"/>
      <c r="C105" s="10">
        <v>3406575</v>
      </c>
      <c r="D105" s="40">
        <f t="shared" si="6"/>
        <v>1</v>
      </c>
      <c r="E105" s="36"/>
      <c r="H105" s="28"/>
    </row>
    <row r="106" spans="1:8" ht="15" customHeight="1" x14ac:dyDescent="0.25">
      <c r="A106" s="16" t="s">
        <v>101</v>
      </c>
      <c r="B106" s="14"/>
      <c r="C106" s="14"/>
      <c r="D106" s="14"/>
      <c r="E106" s="14"/>
      <c r="F106"/>
      <c r="G106"/>
      <c r="H106" s="27"/>
    </row>
    <row r="107" spans="1:8" x14ac:dyDescent="0.25">
      <c r="A107" s="16"/>
      <c r="B107" s="14"/>
      <c r="C107" s="14"/>
      <c r="D107" s="14"/>
      <c r="E107" s="14"/>
      <c r="F107" s="14"/>
      <c r="G107" s="14"/>
      <c r="H107" s="27"/>
    </row>
    <row r="108" spans="1:8" x14ac:dyDescent="0.25">
      <c r="A108" s="16"/>
      <c r="B108" s="14"/>
      <c r="C108" s="14"/>
      <c r="D108" s="14"/>
      <c r="E108" s="14"/>
      <c r="F108" s="14"/>
      <c r="G108" s="14"/>
      <c r="H108" s="27"/>
    </row>
    <row r="109" spans="1:8" x14ac:dyDescent="0.25">
      <c r="A109" s="13" t="s">
        <v>99</v>
      </c>
      <c r="B109" s="14"/>
      <c r="C109" s="14"/>
      <c r="D109" s="14"/>
      <c r="E109" s="14"/>
      <c r="F109" s="14"/>
      <c r="G109" s="14"/>
      <c r="H109" s="27"/>
    </row>
    <row r="110" spans="1:8" x14ac:dyDescent="0.25">
      <c r="A110" s="43"/>
      <c r="B110" s="43"/>
      <c r="C110" s="17" t="s">
        <v>25</v>
      </c>
      <c r="D110" s="17" t="s">
        <v>3</v>
      </c>
      <c r="E110" s="17" t="s">
        <v>29</v>
      </c>
      <c r="F110" s="14"/>
      <c r="G110" s="14"/>
      <c r="H110" s="27"/>
    </row>
    <row r="111" spans="1:8" x14ac:dyDescent="0.25">
      <c r="A111" s="50" t="s">
        <v>55</v>
      </c>
      <c r="B111" s="25" t="s">
        <v>78</v>
      </c>
      <c r="C111" s="31">
        <v>151695</v>
      </c>
      <c r="D111" s="39">
        <f t="shared" ref="D111:D136" si="8">(C111/C$136)</f>
        <v>4.4530063186631733E-2</v>
      </c>
      <c r="E111" s="35">
        <f>D111</f>
        <v>4.4530063186631733E-2</v>
      </c>
      <c r="H111" s="27"/>
    </row>
    <row r="112" spans="1:8" x14ac:dyDescent="0.25">
      <c r="A112" s="51"/>
      <c r="B112" s="26" t="s">
        <v>79</v>
      </c>
      <c r="C112" s="31">
        <v>9687</v>
      </c>
      <c r="D112" s="39">
        <f t="shared" si="8"/>
        <v>2.8436185905198036E-3</v>
      </c>
      <c r="E112" s="35">
        <f>D112+E111</f>
        <v>4.7373681777151538E-2</v>
      </c>
      <c r="H112" s="27"/>
    </row>
    <row r="113" spans="1:8" x14ac:dyDescent="0.25">
      <c r="A113" s="51"/>
      <c r="B113" s="26" t="s">
        <v>80</v>
      </c>
      <c r="C113" s="31">
        <v>10457</v>
      </c>
      <c r="D113" s="39">
        <f t="shared" si="8"/>
        <v>3.0696520698942488E-3</v>
      </c>
      <c r="E113" s="35">
        <f t="shared" ref="E113:E135" si="9">D113+E112</f>
        <v>5.0443333847045788E-2</v>
      </c>
      <c r="H113" s="27"/>
    </row>
    <row r="114" spans="1:8" x14ac:dyDescent="0.25">
      <c r="A114" s="51"/>
      <c r="B114" s="26" t="s">
        <v>81</v>
      </c>
      <c r="C114" s="31">
        <v>9070</v>
      </c>
      <c r="D114" s="39">
        <f t="shared" si="8"/>
        <v>2.662498257047034E-3</v>
      </c>
      <c r="E114" s="35">
        <f t="shared" si="9"/>
        <v>5.3105832104092823E-2</v>
      </c>
      <c r="H114" s="27"/>
    </row>
    <row r="115" spans="1:8" x14ac:dyDescent="0.25">
      <c r="A115" s="51"/>
      <c r="B115" s="26" t="s">
        <v>57</v>
      </c>
      <c r="C115" s="31">
        <v>9378</v>
      </c>
      <c r="D115" s="39">
        <f t="shared" si="8"/>
        <v>2.7529116487968121E-3</v>
      </c>
      <c r="E115" s="35">
        <f t="shared" si="9"/>
        <v>5.5858743752889635E-2</v>
      </c>
      <c r="H115" s="27"/>
    </row>
    <row r="116" spans="1:8" x14ac:dyDescent="0.25">
      <c r="A116" s="51"/>
      <c r="B116" s="26" t="s">
        <v>82</v>
      </c>
      <c r="C116" s="31">
        <v>8336</v>
      </c>
      <c r="D116" s="39">
        <f t="shared" si="8"/>
        <v>2.4470325767082775E-3</v>
      </c>
      <c r="E116" s="35">
        <f t="shared" si="9"/>
        <v>5.8305776329597915E-2</v>
      </c>
      <c r="H116" s="27"/>
    </row>
    <row r="117" spans="1:8" x14ac:dyDescent="0.25">
      <c r="A117" s="51"/>
      <c r="B117" s="26" t="s">
        <v>58</v>
      </c>
      <c r="C117" s="31">
        <v>10296</v>
      </c>
      <c r="D117" s="39">
        <f t="shared" si="8"/>
        <v>3.0223905242068648E-3</v>
      </c>
      <c r="E117" s="35">
        <f t="shared" si="9"/>
        <v>6.132816685380478E-2</v>
      </c>
      <c r="H117" s="27"/>
    </row>
    <row r="118" spans="1:8" x14ac:dyDescent="0.25">
      <c r="A118" s="51"/>
      <c r="B118" s="26" t="s">
        <v>59</v>
      </c>
      <c r="C118" s="31">
        <v>11613</v>
      </c>
      <c r="D118" s="39">
        <f t="shared" si="8"/>
        <v>3.4089958389291299E-3</v>
      </c>
      <c r="E118" s="35">
        <f t="shared" si="9"/>
        <v>6.4737162692733913E-2</v>
      </c>
      <c r="H118" s="27"/>
    </row>
    <row r="119" spans="1:8" x14ac:dyDescent="0.25">
      <c r="A119" s="51"/>
      <c r="B119" s="26" t="s">
        <v>60</v>
      </c>
      <c r="C119" s="31">
        <v>13917</v>
      </c>
      <c r="D119" s="39">
        <f t="shared" si="8"/>
        <v>4.0853349772131831E-3</v>
      </c>
      <c r="E119" s="35">
        <f t="shared" si="9"/>
        <v>6.8822497669947094E-2</v>
      </c>
      <c r="H119" s="27"/>
    </row>
    <row r="120" spans="1:8" x14ac:dyDescent="0.25">
      <c r="A120" s="51"/>
      <c r="B120" s="26" t="s">
        <v>61</v>
      </c>
      <c r="C120" s="31">
        <v>19368</v>
      </c>
      <c r="D120" s="39">
        <f t="shared" si="8"/>
        <v>5.685475881200326E-3</v>
      </c>
      <c r="E120" s="35">
        <f t="shared" si="9"/>
        <v>7.4507973551147424E-2</v>
      </c>
      <c r="H120" s="27"/>
    </row>
    <row r="121" spans="1:8" x14ac:dyDescent="0.25">
      <c r="A121" s="51"/>
      <c r="B121" s="26" t="s">
        <v>62</v>
      </c>
      <c r="C121" s="31">
        <v>16560</v>
      </c>
      <c r="D121" s="39">
        <f t="shared" si="8"/>
        <v>4.8611875564166353E-3</v>
      </c>
      <c r="E121" s="35">
        <f t="shared" si="9"/>
        <v>7.9369161107564062E-2</v>
      </c>
      <c r="H121" s="27"/>
    </row>
    <row r="122" spans="1:8" x14ac:dyDescent="0.25">
      <c r="A122" s="51"/>
      <c r="B122" s="26" t="s">
        <v>63</v>
      </c>
      <c r="C122" s="31">
        <v>22307</v>
      </c>
      <c r="D122" s="39">
        <f t="shared" si="8"/>
        <v>6.5482192524749933E-3</v>
      </c>
      <c r="E122" s="35">
        <f t="shared" si="9"/>
        <v>8.5917380360039056E-2</v>
      </c>
      <c r="H122" s="27"/>
    </row>
    <row r="123" spans="1:8" x14ac:dyDescent="0.25">
      <c r="A123" s="51"/>
      <c r="B123" s="26" t="s">
        <v>64</v>
      </c>
      <c r="C123" s="31">
        <v>29468</v>
      </c>
      <c r="D123" s="39">
        <f t="shared" si="8"/>
        <v>8.6503306106573315E-3</v>
      </c>
      <c r="E123" s="35">
        <f t="shared" si="9"/>
        <v>9.4567710970696384E-2</v>
      </c>
      <c r="H123" s="27"/>
    </row>
    <row r="124" spans="1:8" ht="15.75" customHeight="1" x14ac:dyDescent="0.25">
      <c r="A124" s="51"/>
      <c r="B124" s="26" t="s">
        <v>65</v>
      </c>
      <c r="C124" s="31">
        <v>38077</v>
      </c>
      <c r="D124" s="39">
        <f t="shared" si="8"/>
        <v>1.1177502330052913E-2</v>
      </c>
      <c r="E124" s="35">
        <f t="shared" si="9"/>
        <v>0.10574521330074929</v>
      </c>
      <c r="H124" s="27"/>
    </row>
    <row r="125" spans="1:8" x14ac:dyDescent="0.25">
      <c r="A125" s="51"/>
      <c r="B125" s="26" t="s">
        <v>66</v>
      </c>
      <c r="C125" s="30">
        <v>54538</v>
      </c>
      <c r="D125" s="39">
        <f t="shared" si="8"/>
        <v>1.6009628439121404E-2</v>
      </c>
      <c r="E125" s="35">
        <f t="shared" si="9"/>
        <v>0.1217548417398707</v>
      </c>
      <c r="H125" s="27"/>
    </row>
    <row r="126" spans="1:8" x14ac:dyDescent="0.25">
      <c r="A126" s="51"/>
      <c r="B126" s="26" t="s">
        <v>67</v>
      </c>
      <c r="C126" s="32">
        <v>76932</v>
      </c>
      <c r="D126" s="39">
        <f t="shared" si="8"/>
        <v>2.258338653926598E-2</v>
      </c>
      <c r="E126" s="35">
        <f t="shared" si="9"/>
        <v>0.14433822827913667</v>
      </c>
      <c r="H126" s="27"/>
    </row>
    <row r="127" spans="1:8" x14ac:dyDescent="0.25">
      <c r="A127" s="51"/>
      <c r="B127" s="26" t="s">
        <v>68</v>
      </c>
      <c r="C127" s="32">
        <v>119538</v>
      </c>
      <c r="D127" s="39">
        <f t="shared" si="8"/>
        <v>3.5090376698003127E-2</v>
      </c>
      <c r="E127" s="35">
        <f t="shared" si="9"/>
        <v>0.17942860497713981</v>
      </c>
      <c r="H127" s="27"/>
    </row>
    <row r="128" spans="1:8" x14ac:dyDescent="0.25">
      <c r="A128" s="51"/>
      <c r="B128" s="26" t="s">
        <v>69</v>
      </c>
      <c r="C128" s="32">
        <v>178846</v>
      </c>
      <c r="D128" s="39">
        <f t="shared" si="8"/>
        <v>5.2500238509353238E-2</v>
      </c>
      <c r="E128" s="35">
        <f t="shared" si="9"/>
        <v>0.23192884348649304</v>
      </c>
      <c r="H128" s="27"/>
    </row>
    <row r="129" spans="1:8" x14ac:dyDescent="0.25">
      <c r="A129" s="51"/>
      <c r="B129" s="26" t="s">
        <v>70</v>
      </c>
      <c r="C129" s="32">
        <v>281689</v>
      </c>
      <c r="D129" s="39">
        <f t="shared" si="8"/>
        <v>8.2689798404555898E-2</v>
      </c>
      <c r="E129" s="35">
        <f t="shared" si="9"/>
        <v>0.31461864189104893</v>
      </c>
      <c r="H129" s="27"/>
    </row>
    <row r="130" spans="1:8" x14ac:dyDescent="0.25">
      <c r="A130" s="51"/>
      <c r="B130" s="26" t="s">
        <v>71</v>
      </c>
      <c r="C130" s="32">
        <v>456798</v>
      </c>
      <c r="D130" s="39">
        <f t="shared" si="8"/>
        <v>0.13409304066401004</v>
      </c>
      <c r="E130" s="35">
        <f t="shared" si="9"/>
        <v>0.448711682555059</v>
      </c>
      <c r="H130" s="27"/>
    </row>
    <row r="131" spans="1:8" x14ac:dyDescent="0.25">
      <c r="A131" s="51"/>
      <c r="B131" s="26" t="s">
        <v>72</v>
      </c>
      <c r="C131" s="32">
        <v>719984</v>
      </c>
      <c r="D131" s="39">
        <f t="shared" si="8"/>
        <v>0.21135128391419533</v>
      </c>
      <c r="E131" s="35">
        <f t="shared" si="9"/>
        <v>0.66006296646925433</v>
      </c>
      <c r="H131" s="27"/>
    </row>
    <row r="132" spans="1:8" x14ac:dyDescent="0.25">
      <c r="A132" s="51"/>
      <c r="B132" s="26" t="s">
        <v>73</v>
      </c>
      <c r="C132" s="32">
        <v>1155734</v>
      </c>
      <c r="D132" s="39">
        <f t="shared" si="8"/>
        <v>0.33926568474200625</v>
      </c>
      <c r="E132" s="35">
        <f t="shared" si="9"/>
        <v>0.99932865121126058</v>
      </c>
      <c r="H132" s="27"/>
    </row>
    <row r="133" spans="1:8" x14ac:dyDescent="0.25">
      <c r="A133" s="51"/>
      <c r="B133" s="26" t="s">
        <v>74</v>
      </c>
      <c r="C133" s="32">
        <v>956</v>
      </c>
      <c r="D133" s="39">
        <f t="shared" si="8"/>
        <v>2.8063377439216809E-4</v>
      </c>
      <c r="E133" s="35">
        <f t="shared" si="9"/>
        <v>0.99960928498565271</v>
      </c>
      <c r="H133" s="27"/>
    </row>
    <row r="134" spans="1:8" x14ac:dyDescent="0.25">
      <c r="A134" s="51"/>
      <c r="B134" s="26" t="s">
        <v>75</v>
      </c>
      <c r="C134" s="32">
        <v>603</v>
      </c>
      <c r="D134" s="39">
        <f t="shared" si="8"/>
        <v>1.7701063384777967E-4</v>
      </c>
      <c r="E134" s="35">
        <f t="shared" si="9"/>
        <v>0.9997862956195005</v>
      </c>
      <c r="H134" s="27"/>
    </row>
    <row r="135" spans="1:8" x14ac:dyDescent="0.25">
      <c r="A135" s="51"/>
      <c r="B135" s="26" t="s">
        <v>76</v>
      </c>
      <c r="C135" s="32">
        <v>728</v>
      </c>
      <c r="D135" s="39">
        <f t="shared" si="8"/>
        <v>2.1370438049947527E-4</v>
      </c>
      <c r="E135" s="35">
        <f t="shared" si="9"/>
        <v>1</v>
      </c>
      <c r="H135" s="27"/>
    </row>
    <row r="136" spans="1:8" x14ac:dyDescent="0.25">
      <c r="A136" s="52"/>
      <c r="B136" s="29" t="s">
        <v>0</v>
      </c>
      <c r="C136" s="33">
        <v>3406575</v>
      </c>
      <c r="D136" s="40">
        <f t="shared" si="8"/>
        <v>1</v>
      </c>
      <c r="E136" s="37"/>
      <c r="H136" s="27"/>
    </row>
    <row r="137" spans="1:8" x14ac:dyDescent="0.25">
      <c r="A137" s="16" t="s">
        <v>101</v>
      </c>
      <c r="B137" s="14"/>
      <c r="C137" s="14"/>
      <c r="D137" s="14"/>
      <c r="E137" s="14"/>
      <c r="H137" s="27"/>
    </row>
    <row r="138" spans="1:8" x14ac:dyDescent="0.25">
      <c r="F138" s="14"/>
      <c r="G138" s="14"/>
      <c r="H138" s="27"/>
    </row>
    <row r="139" spans="1:8" x14ac:dyDescent="0.25">
      <c r="H139" s="27"/>
    </row>
    <row r="140" spans="1:8" x14ac:dyDescent="0.25">
      <c r="A140" s="13" t="s">
        <v>100</v>
      </c>
      <c r="B140" s="14"/>
      <c r="C140" s="14"/>
      <c r="D140" s="14"/>
      <c r="E140" s="14"/>
      <c r="H140" s="27"/>
    </row>
    <row r="141" spans="1:8" x14ac:dyDescent="0.25">
      <c r="A141" s="43"/>
      <c r="B141" s="43"/>
      <c r="C141" s="17" t="s">
        <v>25</v>
      </c>
      <c r="D141" s="17" t="s">
        <v>3</v>
      </c>
      <c r="E141" s="17" t="s">
        <v>29</v>
      </c>
      <c r="F141" s="14"/>
      <c r="G141" s="14"/>
      <c r="H141" s="27"/>
    </row>
    <row r="142" spans="1:8" x14ac:dyDescent="0.25">
      <c r="A142" s="46" t="s">
        <v>56</v>
      </c>
      <c r="B142" s="42" t="s">
        <v>78</v>
      </c>
      <c r="C142" s="31">
        <v>44830</v>
      </c>
      <c r="D142" s="39">
        <f>(C142/C$163)</f>
        <v>1.3159845299164117E-2</v>
      </c>
      <c r="E142" s="35">
        <f>D142</f>
        <v>1.3159845299164117E-2</v>
      </c>
      <c r="F142" s="14"/>
      <c r="G142" s="14"/>
      <c r="H142" s="27"/>
    </row>
    <row r="143" spans="1:8" x14ac:dyDescent="0.25">
      <c r="A143" s="47"/>
      <c r="B143" s="42" t="s">
        <v>82</v>
      </c>
      <c r="C143" s="31">
        <v>83</v>
      </c>
      <c r="D143" s="39">
        <f>(C143/C$163)</f>
        <v>2.4364647776725891E-5</v>
      </c>
      <c r="E143" s="35">
        <f>D143+E142</f>
        <v>1.3184209946940842E-2</v>
      </c>
      <c r="F143" s="14"/>
      <c r="G143" s="14"/>
      <c r="H143" s="27"/>
    </row>
    <row r="144" spans="1:8" x14ac:dyDescent="0.25">
      <c r="A144" s="47"/>
      <c r="B144" s="42" t="s">
        <v>58</v>
      </c>
      <c r="C144" s="31">
        <v>1784</v>
      </c>
      <c r="D144" s="39">
        <f>(C144/C$163)</f>
        <v>5.236931522129999E-4</v>
      </c>
      <c r="E144" s="35">
        <f t="shared" ref="E144:E162" si="10">D144+E143</f>
        <v>1.3707903099153842E-2</v>
      </c>
      <c r="F144" s="14"/>
      <c r="G144" s="14"/>
      <c r="H144" s="27"/>
    </row>
    <row r="145" spans="1:8" x14ac:dyDescent="0.25">
      <c r="A145" s="47"/>
      <c r="B145" s="24" t="s">
        <v>59</v>
      </c>
      <c r="C145" s="31">
        <v>17</v>
      </c>
      <c r="D145" s="39">
        <f>(C145/C$163)</f>
        <v>4.9903495446306038E-6</v>
      </c>
      <c r="E145" s="35">
        <f t="shared" si="10"/>
        <v>1.3712893448698473E-2</v>
      </c>
      <c r="H145" s="27"/>
    </row>
    <row r="146" spans="1:8" x14ac:dyDescent="0.25">
      <c r="A146" s="47"/>
      <c r="B146" s="24" t="s">
        <v>60</v>
      </c>
      <c r="C146" s="31">
        <v>341</v>
      </c>
      <c r="D146" s="39">
        <f>(C146/C$163)</f>
        <v>1.0010054086582564E-4</v>
      </c>
      <c r="E146" s="35">
        <f t="shared" si="10"/>
        <v>1.3812993989564298E-2</v>
      </c>
      <c r="H146" s="27"/>
    </row>
    <row r="147" spans="1:8" x14ac:dyDescent="0.25">
      <c r="A147" s="47"/>
      <c r="B147" s="24" t="s">
        <v>61</v>
      </c>
      <c r="C147" s="31">
        <v>8299</v>
      </c>
      <c r="D147" s="39">
        <f>(C147/C$163)</f>
        <v>2.4361712276993754E-3</v>
      </c>
      <c r="E147" s="35">
        <f t="shared" si="10"/>
        <v>1.6249165217263672E-2</v>
      </c>
      <c r="H147" s="27"/>
    </row>
    <row r="148" spans="1:8" x14ac:dyDescent="0.25">
      <c r="A148" s="47"/>
      <c r="B148" s="24" t="s">
        <v>62</v>
      </c>
      <c r="C148" s="31">
        <v>37</v>
      </c>
      <c r="D148" s="39">
        <f>(C148/C$163)</f>
        <v>1.0861349008901902E-5</v>
      </c>
      <c r="E148" s="35">
        <f t="shared" si="10"/>
        <v>1.6260026566272574E-2</v>
      </c>
      <c r="H148" s="27"/>
    </row>
    <row r="149" spans="1:8" x14ac:dyDescent="0.25">
      <c r="A149" s="47"/>
      <c r="B149" s="24" t="s">
        <v>63</v>
      </c>
      <c r="C149" s="31">
        <v>941</v>
      </c>
      <c r="D149" s="39">
        <f>(C149/C$163)</f>
        <v>2.7623052479396461E-4</v>
      </c>
      <c r="E149" s="35">
        <f t="shared" si="10"/>
        <v>1.6536257091066538E-2</v>
      </c>
      <c r="H149" s="27"/>
    </row>
    <row r="150" spans="1:8" x14ac:dyDescent="0.25">
      <c r="A150" s="47"/>
      <c r="B150" s="24" t="s">
        <v>64</v>
      </c>
      <c r="C150" s="31">
        <v>3013</v>
      </c>
      <c r="D150" s="39">
        <f>(C150/C$163)</f>
        <v>8.8446606929247116E-4</v>
      </c>
      <c r="E150" s="35">
        <f t="shared" si="10"/>
        <v>1.742072316035901E-2</v>
      </c>
      <c r="H150" s="27"/>
    </row>
    <row r="151" spans="1:8" x14ac:dyDescent="0.25">
      <c r="A151" s="47"/>
      <c r="B151" s="24" t="s">
        <v>65</v>
      </c>
      <c r="C151" s="31">
        <v>1406</v>
      </c>
      <c r="D151" s="39">
        <f>(C151/C$163)</f>
        <v>4.1273126233827231E-4</v>
      </c>
      <c r="E151" s="35">
        <f t="shared" si="10"/>
        <v>1.7833454422697282E-2</v>
      </c>
      <c r="H151" s="27"/>
    </row>
    <row r="152" spans="1:8" x14ac:dyDescent="0.25">
      <c r="A152" s="47"/>
      <c r="B152" s="24" t="s">
        <v>66</v>
      </c>
      <c r="C152" s="31">
        <v>3375</v>
      </c>
      <c r="D152" s="39">
        <f>(C152/C$163)</f>
        <v>9.9073115959578159E-4</v>
      </c>
      <c r="E152" s="35">
        <f>D152+E151</f>
        <v>1.8824185582293065E-2</v>
      </c>
      <c r="H152" s="27"/>
    </row>
    <row r="153" spans="1:8" x14ac:dyDescent="0.25">
      <c r="A153" s="47"/>
      <c r="B153" s="24" t="s">
        <v>67</v>
      </c>
      <c r="C153" s="31">
        <v>2630</v>
      </c>
      <c r="D153" s="39">
        <f>(C153/C$163)</f>
        <v>7.7203642955167584E-4</v>
      </c>
      <c r="E153" s="35">
        <f t="shared" si="10"/>
        <v>1.959622201184474E-2</v>
      </c>
      <c r="H153" s="27"/>
    </row>
    <row r="154" spans="1:8" x14ac:dyDescent="0.25">
      <c r="A154" s="47"/>
      <c r="B154" s="24" t="s">
        <v>68</v>
      </c>
      <c r="C154" s="31">
        <v>5157</v>
      </c>
      <c r="D154" s="39">
        <f>(C154/C$163)</f>
        <v>1.5138372118623543E-3</v>
      </c>
      <c r="E154" s="35">
        <f t="shared" si="10"/>
        <v>2.1110059223707095E-2</v>
      </c>
      <c r="H154" s="27"/>
    </row>
    <row r="155" spans="1:8" x14ac:dyDescent="0.25">
      <c r="A155" s="47"/>
      <c r="B155" s="24" t="s">
        <v>69</v>
      </c>
      <c r="C155" s="31">
        <v>9641</v>
      </c>
      <c r="D155" s="39">
        <f>(C155/C$163)</f>
        <v>2.8301152917519796E-3</v>
      </c>
      <c r="E155" s="35">
        <f t="shared" si="10"/>
        <v>2.3940174515459073E-2</v>
      </c>
      <c r="H155" s="27"/>
    </row>
    <row r="156" spans="1:8" x14ac:dyDescent="0.25">
      <c r="A156" s="47"/>
      <c r="B156" s="24" t="s">
        <v>70</v>
      </c>
      <c r="C156" s="31">
        <v>37911</v>
      </c>
      <c r="D156" s="39">
        <f>(C156/C$163)</f>
        <v>1.112877303449946E-2</v>
      </c>
      <c r="E156" s="35">
        <f t="shared" si="10"/>
        <v>3.5068947549958533E-2</v>
      </c>
      <c r="H156" s="27"/>
    </row>
    <row r="157" spans="1:8" x14ac:dyDescent="0.25">
      <c r="A157" s="47"/>
      <c r="B157" s="24" t="s">
        <v>71</v>
      </c>
      <c r="C157" s="31">
        <v>122879</v>
      </c>
      <c r="D157" s="39">
        <f>(C157/C$163)</f>
        <v>3.6071127158509644E-2</v>
      </c>
      <c r="E157" s="35">
        <f t="shared" si="10"/>
        <v>7.1140074708468171E-2</v>
      </c>
      <c r="H157" s="27"/>
    </row>
    <row r="158" spans="1:8" x14ac:dyDescent="0.25">
      <c r="A158" s="47"/>
      <c r="B158" s="24" t="s">
        <v>72</v>
      </c>
      <c r="C158" s="31">
        <v>367759</v>
      </c>
      <c r="D158" s="39">
        <f>(C158/C$163)</f>
        <v>0.10795564459904743</v>
      </c>
      <c r="E158" s="35">
        <f t="shared" si="10"/>
        <v>0.17909571930751561</v>
      </c>
    </row>
    <row r="159" spans="1:8" x14ac:dyDescent="0.25">
      <c r="A159" s="47"/>
      <c r="B159" s="24" t="s">
        <v>73</v>
      </c>
      <c r="C159" s="30">
        <v>2792539</v>
      </c>
      <c r="D159" s="39">
        <f>(C159/C$163)</f>
        <v>0.81974974864783545</v>
      </c>
      <c r="E159" s="35">
        <f t="shared" si="10"/>
        <v>0.99884546795535112</v>
      </c>
    </row>
    <row r="160" spans="1:8" x14ac:dyDescent="0.25">
      <c r="A160" s="47"/>
      <c r="B160" s="24" t="s">
        <v>74</v>
      </c>
      <c r="C160" s="32">
        <v>1356</v>
      </c>
      <c r="D160" s="39">
        <f>(C160/C$163)</f>
        <v>3.9805376367759408E-4</v>
      </c>
      <c r="E160" s="35">
        <f t="shared" si="10"/>
        <v>0.99924352171902875</v>
      </c>
    </row>
    <row r="161" spans="1:7" x14ac:dyDescent="0.25">
      <c r="A161" s="47"/>
      <c r="B161" s="24" t="s">
        <v>75</v>
      </c>
      <c r="C161" s="32">
        <v>265</v>
      </c>
      <c r="D161" s="39">
        <f>(C161/C$163)</f>
        <v>7.7790742901594705E-5</v>
      </c>
      <c r="E161" s="35">
        <f t="shared" si="10"/>
        <v>0.99932131246193034</v>
      </c>
    </row>
    <row r="162" spans="1:7" x14ac:dyDescent="0.25">
      <c r="A162" s="47"/>
      <c r="B162" s="24" t="s">
        <v>76</v>
      </c>
      <c r="C162" s="32">
        <v>2312</v>
      </c>
      <c r="D162" s="39">
        <f>(C162/C$163)</f>
        <v>6.7868753806976212E-4</v>
      </c>
      <c r="E162" s="35">
        <f t="shared" si="10"/>
        <v>1</v>
      </c>
    </row>
    <row r="163" spans="1:7" x14ac:dyDescent="0.25">
      <c r="A163" s="48"/>
      <c r="B163" s="23" t="s">
        <v>0</v>
      </c>
      <c r="C163" s="33">
        <v>3406575</v>
      </c>
      <c r="D163" s="40">
        <f>(C163/C$163)</f>
        <v>1</v>
      </c>
      <c r="E163" s="38"/>
    </row>
    <row r="164" spans="1:7" x14ac:dyDescent="0.25">
      <c r="A164" s="16" t="s">
        <v>101</v>
      </c>
      <c r="B164" s="14"/>
      <c r="C164" s="14"/>
      <c r="D164" s="14"/>
      <c r="E164" s="14"/>
    </row>
    <row r="165" spans="1:7" x14ac:dyDescent="0.25">
      <c r="F165" s="14"/>
      <c r="G165" s="14"/>
    </row>
  </sheetData>
  <mergeCells count="17">
    <mergeCell ref="A12:F12"/>
    <mergeCell ref="A42:A45"/>
    <mergeCell ref="A17:A24"/>
    <mergeCell ref="A41:B41"/>
    <mergeCell ref="A79:B79"/>
    <mergeCell ref="A32:B32"/>
    <mergeCell ref="A71:B71"/>
    <mergeCell ref="A72:A74"/>
    <mergeCell ref="A33:A36"/>
    <mergeCell ref="A51:A66"/>
    <mergeCell ref="A141:B141"/>
    <mergeCell ref="A105:B105"/>
    <mergeCell ref="A142:A163"/>
    <mergeCell ref="A16:B16"/>
    <mergeCell ref="A50:B50"/>
    <mergeCell ref="A110:B110"/>
    <mergeCell ref="A111:A136"/>
  </mergeCells>
  <pageMargins left="0.7" right="0.7" top="0.75" bottom="0.75" header="0.3" footer="0.3"/>
  <pageSetup scale="26" orientation="landscape" verticalDpi="0" r:id="rId1"/>
  <rowBreaks count="1" manualBreakCount="1">
    <brk id="68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Tabulación</vt:lpstr>
      <vt:lpstr>Tabulación!Área_de_impresión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Sahara Martignoni  spycher</dc:creator>
  <cp:lastModifiedBy>Maria Jose Sepulveda Herane</cp:lastModifiedBy>
  <dcterms:created xsi:type="dcterms:W3CDTF">2014-10-15T12:51:42Z</dcterms:created>
  <dcterms:modified xsi:type="dcterms:W3CDTF">2015-06-17T19:43:07Z</dcterms:modified>
</cp:coreProperties>
</file>