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8B9A20BA-9661-415B-AF82-D8527CB49D8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ulación" sheetId="2" r:id="rId1"/>
  </sheets>
  <definedNames>
    <definedName name="_xlnm.Print_Area" localSheetId="0">Tabulación!$A$1:$F$179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2" l="1"/>
  <c r="D45" i="2"/>
  <c r="D44" i="2"/>
  <c r="D43" i="2"/>
  <c r="E43" i="2" s="1"/>
  <c r="D36" i="2"/>
  <c r="D35" i="2"/>
  <c r="D34" i="2"/>
  <c r="D23" i="2"/>
  <c r="D22" i="2"/>
  <c r="D21" i="2"/>
  <c r="D20" i="2"/>
  <c r="D19" i="2"/>
  <c r="D18" i="2"/>
  <c r="D17" i="2"/>
  <c r="D16" i="2"/>
  <c r="D15" i="2"/>
  <c r="D14" i="2"/>
  <c r="E14" i="2" s="1"/>
  <c r="E44" i="2" l="1"/>
  <c r="E45" i="2" s="1"/>
  <c r="E46" i="2" s="1"/>
  <c r="E15" i="2"/>
  <c r="E16" i="2" s="1"/>
  <c r="E17" i="2" s="1"/>
  <c r="E18" i="2" s="1"/>
  <c r="E19" i="2" s="1"/>
  <c r="E20" i="2" s="1"/>
  <c r="E21" i="2" s="1"/>
  <c r="E22" i="2"/>
  <c r="D76" i="2"/>
  <c r="D157" i="2" l="1"/>
  <c r="D158" i="2"/>
  <c r="D161" i="2"/>
  <c r="D162" i="2"/>
  <c r="D164" i="2"/>
  <c r="D165" i="2"/>
  <c r="D166" i="2"/>
  <c r="D167" i="2"/>
  <c r="D168" i="2"/>
  <c r="D151" i="2"/>
  <c r="D139" i="2"/>
  <c r="D153" i="2" l="1"/>
  <c r="D156" i="2"/>
  <c r="D155" i="2"/>
  <c r="D154" i="2"/>
  <c r="D163" i="2"/>
  <c r="D159" i="2"/>
  <c r="D145" i="2"/>
  <c r="D147" i="2"/>
  <c r="D146" i="2"/>
  <c r="D148" i="2"/>
  <c r="D160" i="2"/>
  <c r="D152" i="2"/>
  <c r="D137" i="2"/>
  <c r="D138" i="2"/>
  <c r="E145" i="2" l="1"/>
  <c r="E146" i="2" s="1"/>
  <c r="E147" i="2" s="1"/>
  <c r="E148" i="2" s="1"/>
  <c r="D176" i="2"/>
  <c r="D175" i="2"/>
  <c r="D174" i="2"/>
  <c r="E174" i="2" s="1"/>
  <c r="D169" i="2"/>
  <c r="D150" i="2"/>
  <c r="D149" i="2"/>
  <c r="D140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E116" i="2" s="1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E83" i="2" s="1"/>
  <c r="D77" i="2"/>
  <c r="D75" i="2"/>
  <c r="E75" i="2" s="1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E53" i="2" s="1"/>
  <c r="E149" i="2" l="1"/>
  <c r="E34" i="2"/>
  <c r="E35" i="2" s="1"/>
  <c r="E36" i="2" s="1"/>
  <c r="E175" i="2"/>
  <c r="E84" i="2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54" i="2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117" i="2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76" i="2"/>
  <c r="E150" i="2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</calcChain>
</file>

<file path=xl/sharedStrings.xml><?xml version="1.0" encoding="utf-8"?>
<sst xmlns="http://schemas.openxmlformats.org/spreadsheetml/2006/main" count="129" uniqueCount="91">
  <si>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</si>
  <si>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</si>
  <si>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</si>
  <si>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</si>
  <si>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</si>
  <si>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</si>
  <si>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</si>
  <si>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</si>
  <si>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</si>
  <si>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</si>
  <si>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</si>
  <si>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</si>
  <si>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</si>
  <si>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</si>
  <si>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</si>
  <si>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</si>
  <si>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</si>
  <si>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</si>
  <si>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</si>
  <si>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</si>
  <si>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</si>
  <si>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</si>
  <si>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</si>
  <si>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</si>
  <si>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</si>
  <si>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</si>
  <si>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</si>
  <si>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</si>
  <si>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</si>
  <si>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</si>
  <si>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</si>
  <si>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</si>
  <si>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</si>
  <si>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</si>
  <si>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</si>
  <si>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</si>
  <si>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</si>
  <si>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</si>
  <si>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</si>
  <si>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</si>
  <si>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</si>
  <si>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</si>
  <si>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</si>
  <si>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</si>
  <si>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</si>
  <si>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</si>
  <si>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</si>
  <si>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</si>
  <si>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</si>
  <si>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</si>
  <si>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</si>
  <si>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</si>
  <si>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</si>
  <si>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</si>
  <si>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</si>
  <si>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</si>
  <si>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</si>
  <si>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</si>
  <si>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</si>
  <si>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</si>
  <si>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</si>
  <si>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</si>
  <si>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</si>
  <si>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</si>
  <si>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</si>
  <si>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</si>
  <si>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</si>
  <si>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</si>
  <si>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</si>
  <si>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</si>
  <si>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</si>
  <si>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</si>
  <si>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</si>
  <si>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</si>
  <si>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</si>
  <si>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</si>
  <si>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</si>
  <si>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Al menos 7 veces</t>
  </si>
  <si>
    <t>Al menos 8 veces</t>
  </si>
  <si>
    <t>Al menos 9 veces</t>
  </si>
  <si>
    <t>Al menos 10 veces</t>
  </si>
  <si>
    <t>Tabulación Base de Datos Asistencia Declarada julio Año 2019.</t>
  </si>
  <si>
    <t>1. Estudiantes duplicados, julio 2019.</t>
  </si>
  <si>
    <t>2. Asistencia mensual según Sexo de los estudiantes (GEN_ALU), julio 2019.</t>
  </si>
  <si>
    <t>3. Asistencia mensual según Dependencia Administrativa del Establecimiento Educacional (COD_DEPE2), julio 2019.</t>
  </si>
  <si>
    <t>4. Asistencia mensual según Región del Establecimiento Educacional (COD_REG_RBD), julio 2019.</t>
  </si>
  <si>
    <t>5. Asistencia mensual según Área Geográfica del Establecimiento (RURAL_RBD), julio 2019.</t>
  </si>
  <si>
    <t>6. Asistencia mensual según Código de Enseñanza (COD_ENSE), julio 2019.</t>
  </si>
  <si>
    <t>7. Registro de Asistencia por días asistidos (DIAS_ASISTIDOS), julio 2019.</t>
  </si>
  <si>
    <t>8. Registro de Asistencia por días trabajados (DIAS_TRABAJADOS), julio 2019.</t>
  </si>
  <si>
    <t>9. Registros que contaban con un identificador provisorio escolar antes de obtener su RUN definitivo, julio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</si>
</sst>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7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164" fontId="6" fillId="2" borderId="4" xfId="2" applyNumberFormat="1" applyFont="1" applyFill="1" applyBorder="1" applyAlignment="1">
      <alignment horizontal="right" vertical="center" wrapText="1" indent="1"/>
    </xf>
    <xf numFmtId="10" fontId="8" fillId="6" borderId="4" xfId="0" applyNumberFormat="1" applyFont="1" applyFill="1" applyBorder="1" applyAlignment="1">
      <alignment horizontal="right" vertical="center" wrapText="1" indent="1"/>
    </xf>
    <xf numFmtId="3" fontId="6" fillId="7" borderId="4" xfId="0" applyNumberFormat="1" applyFont="1" applyFill="1" applyBorder="1" applyAlignment="1">
      <alignment horizontal="right" vertical="center" wrapText="1" indent="1"/>
    </xf>
    <xf numFmtId="164" fontId="6" fillId="7" borderId="4" xfId="2" applyNumberFormat="1" applyFont="1" applyFill="1" applyBorder="1" applyAlignment="1">
      <alignment horizontal="right" vertical="center" wrapText="1" indent="1"/>
    </xf>
    <xf numFmtId="3" fontId="8" fillId="7" borderId="4" xfId="0" applyNumberFormat="1" applyFont="1" applyFill="1" applyBorder="1" applyAlignment="1">
      <alignment horizontal="right" vertical="center" wrapText="1" indent="1"/>
    </xf>
    <xf numFmtId="0" fontId="6" fillId="3" borderId="8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5" borderId="9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84"/>
  <sheetViews>
    <sheetView showGridLines="0" tabSelected="1" view="pageBreakPreview" topLeftCell="A159" zoomScale="110" zoomScaleNormal="100" zoomScaleSheetLayoutView="110" workbookViewId="0">
      <selection activeCell="D184" sqref="D184"/>
    </sheetView>
  </sheetViews>
  <sheetFormatPr baseColWidth="10" defaultRowHeight="15" x14ac:dyDescent="0.25"/>
  <cols>
    <col min="1" max="1" width="14.5703125" style="3" customWidth="1"/>
    <col min="2" max="2" width="63.140625" style="2" customWidth="1"/>
    <col min="3" max="6" width="12.28515625" style="2" customWidth="1"/>
  </cols>
  <sheetData>
    <row r="7" spans="1:6" x14ac:dyDescent="0.25">
      <c r="B7" s="23"/>
    </row>
    <row r="9" spans="1:6" ht="23.25" x14ac:dyDescent="0.35">
      <c r="A9" s="58" t="s">
        <v>81</v>
      </c>
      <c r="B9" s="58"/>
      <c r="C9" s="58"/>
      <c r="D9" s="58"/>
      <c r="E9" s="58"/>
      <c r="F9" s="58"/>
    </row>
    <row r="10" spans="1:6" ht="15" customHeight="1" x14ac:dyDescent="0.35">
      <c r="B10" s="4"/>
      <c r="C10" s="4"/>
      <c r="D10" s="4"/>
      <c r="E10" s="4"/>
      <c r="F10" s="4"/>
    </row>
    <row r="11" spans="1:6" s="10" customFormat="1" ht="15" customHeight="1" x14ac:dyDescent="0.35">
      <c r="A11" s="3"/>
      <c r="B11" s="4"/>
      <c r="C11" s="4"/>
      <c r="D11" s="4"/>
      <c r="E11" s="4"/>
      <c r="F11" s="4"/>
    </row>
    <row r="12" spans="1:6" ht="15" customHeight="1" x14ac:dyDescent="0.35">
      <c r="A12" s="46" t="s">
        <v>82</v>
      </c>
      <c r="B12" s="46"/>
      <c r="C12" s="46"/>
      <c r="D12" s="46"/>
      <c r="E12" s="46"/>
      <c r="F12" s="4"/>
    </row>
    <row r="13" spans="1:6" x14ac:dyDescent="0.25">
      <c r="A13" s="47"/>
      <c r="B13" s="48"/>
      <c r="C13" s="12" t="s">
        <v>22</v>
      </c>
      <c r="D13" s="12" t="s">
        <v>3</v>
      </c>
      <c r="E13" s="12" t="s">
        <v>26</v>
      </c>
      <c r="F13" s="5"/>
    </row>
    <row r="14" spans="1:6" s="10" customFormat="1" ht="15.75" thickBot="1" x14ac:dyDescent="0.3">
      <c r="A14" s="32"/>
      <c r="B14" s="13" t="s">
        <v>67</v>
      </c>
      <c r="C14" s="16">
        <v>3348635</v>
      </c>
      <c r="D14" s="25">
        <f>C14/C24</f>
        <v>0.94841735251975423</v>
      </c>
      <c r="E14" s="25">
        <f>D14</f>
        <v>0.94841735251975423</v>
      </c>
      <c r="F14" s="5"/>
    </row>
    <row r="15" spans="1:6" s="10" customFormat="1" ht="15.75" thickBot="1" x14ac:dyDescent="0.3">
      <c r="A15" s="33"/>
      <c r="B15" s="13" t="s">
        <v>45</v>
      </c>
      <c r="C15" s="14">
        <v>169800</v>
      </c>
      <c r="D15" s="26">
        <f>C15/$C$24</f>
        <v>4.8091615376968308E-2</v>
      </c>
      <c r="E15" s="26">
        <f>E14+D15</f>
        <v>0.9965089678967225</v>
      </c>
      <c r="F15" s="5"/>
    </row>
    <row r="16" spans="1:6" s="10" customFormat="1" ht="15.75" thickBot="1" x14ac:dyDescent="0.3">
      <c r="A16" s="33"/>
      <c r="B16" s="13" t="s">
        <v>46</v>
      </c>
      <c r="C16" s="16">
        <v>11238</v>
      </c>
      <c r="D16" s="25">
        <f t="shared" ref="D16:D23" si="0">C16/$C$24</f>
        <v>3.1828832367866303E-3</v>
      </c>
      <c r="E16" s="25">
        <f t="shared" ref="E16:E22" si="1">E15+D16</f>
        <v>0.99969185113350911</v>
      </c>
      <c r="F16" s="5"/>
    </row>
    <row r="17" spans="1:7" s="10" customFormat="1" ht="15.75" thickBot="1" x14ac:dyDescent="0.3">
      <c r="A17" s="33"/>
      <c r="B17" s="13" t="s">
        <v>47</v>
      </c>
      <c r="C17" s="14">
        <v>873</v>
      </c>
      <c r="D17" s="26">
        <f t="shared" si="0"/>
        <v>2.4725547835155085E-4</v>
      </c>
      <c r="E17" s="26">
        <f t="shared" si="1"/>
        <v>0.9999391066118607</v>
      </c>
      <c r="F17" s="5"/>
    </row>
    <row r="18" spans="1:7" s="10" customFormat="1" ht="15.75" thickBot="1" x14ac:dyDescent="0.3">
      <c r="A18" s="33"/>
      <c r="B18" s="13" t="s">
        <v>59</v>
      </c>
      <c r="C18" s="16">
        <v>143</v>
      </c>
      <c r="D18" s="25">
        <f t="shared" si="0"/>
        <v>4.0501183739142923E-5</v>
      </c>
      <c r="E18" s="25">
        <f t="shared" si="1"/>
        <v>0.9999796077955998</v>
      </c>
      <c r="F18" s="5"/>
    </row>
    <row r="19" spans="1:7" s="10" customFormat="1" ht="15.75" thickBot="1" x14ac:dyDescent="0.3">
      <c r="A19" s="33"/>
      <c r="B19" s="13" t="s">
        <v>76</v>
      </c>
      <c r="C19" s="14">
        <v>52</v>
      </c>
      <c r="D19" s="26">
        <f t="shared" si="0"/>
        <v>1.4727703177870154E-5</v>
      </c>
      <c r="E19" s="26">
        <f t="shared" si="1"/>
        <v>0.9999943354987777</v>
      </c>
      <c r="F19" s="5"/>
    </row>
    <row r="20" spans="1:7" s="10" customFormat="1" ht="15.75" thickBot="1" x14ac:dyDescent="0.3">
      <c r="A20" s="33"/>
      <c r="B20" s="13" t="s">
        <v>77</v>
      </c>
      <c r="C20" s="40">
        <v>12</v>
      </c>
      <c r="D20" s="25">
        <f t="shared" si="0"/>
        <v>3.3987007333546508E-6</v>
      </c>
      <c r="E20" s="25">
        <f t="shared" si="1"/>
        <v>0.9999977341995111</v>
      </c>
      <c r="F20" s="5"/>
    </row>
    <row r="21" spans="1:7" s="10" customFormat="1" ht="15.75" thickBot="1" x14ac:dyDescent="0.3">
      <c r="A21" s="33"/>
      <c r="B21" s="13" t="s">
        <v>78</v>
      </c>
      <c r="C21" s="14">
        <v>5</v>
      </c>
      <c r="D21" s="26">
        <f t="shared" si="0"/>
        <v>1.4161253055644379E-6</v>
      </c>
      <c r="E21" s="26">
        <f t="shared" si="1"/>
        <v>0.99999915032481668</v>
      </c>
      <c r="F21" s="5"/>
    </row>
    <row r="22" spans="1:7" s="10" customFormat="1" ht="15.75" thickBot="1" x14ac:dyDescent="0.3">
      <c r="A22" s="33"/>
      <c r="B22" s="13" t="s">
        <v>79</v>
      </c>
      <c r="C22" s="40">
        <v>2</v>
      </c>
      <c r="D22" s="25">
        <f t="shared" si="0"/>
        <v>5.6645012222577516E-7</v>
      </c>
      <c r="E22" s="25">
        <f t="shared" si="1"/>
        <v>0.99999971677493893</v>
      </c>
      <c r="F22" s="5"/>
    </row>
    <row r="23" spans="1:7" s="10" customFormat="1" ht="15.75" thickBot="1" x14ac:dyDescent="0.3">
      <c r="A23" s="33"/>
      <c r="B23" s="13" t="s">
        <v>80</v>
      </c>
      <c r="C23" s="45">
        <v>1</v>
      </c>
      <c r="D23" s="26">
        <f t="shared" si="0"/>
        <v>2.8322506111288758E-7</v>
      </c>
      <c r="E23" s="26">
        <v>1</v>
      </c>
      <c r="F23" s="5"/>
    </row>
    <row r="24" spans="1:7" ht="15.75" thickBot="1" x14ac:dyDescent="0.3">
      <c r="A24" s="34"/>
      <c r="B24" s="13" t="s">
        <v>0</v>
      </c>
      <c r="C24" s="37">
        <v>3530761</v>
      </c>
      <c r="D24" s="38">
        <v>1</v>
      </c>
      <c r="E24" s="39"/>
      <c r="F24" s="5"/>
    </row>
    <row r="25" spans="1:7" x14ac:dyDescent="0.25">
      <c r="A25" s="63" t="s">
        <v>60</v>
      </c>
      <c r="B25" s="63"/>
      <c r="C25" s="63"/>
      <c r="D25" s="63"/>
      <c r="E25" s="63"/>
      <c r="F25" s="21"/>
      <c r="G25" s="10"/>
    </row>
    <row r="26" spans="1:7" ht="15" customHeight="1" x14ac:dyDescent="0.25">
      <c r="A26" s="64" t="s">
        <v>61</v>
      </c>
      <c r="B26" s="64"/>
      <c r="C26" s="64"/>
      <c r="D26" s="64"/>
      <c r="E26" s="64"/>
      <c r="F26" s="6"/>
      <c r="G26" s="10"/>
    </row>
    <row r="27" spans="1:7" ht="15" customHeight="1" x14ac:dyDescent="0.25">
      <c r="A27" s="51" t="s">
        <v>48</v>
      </c>
      <c r="B27" s="51"/>
      <c r="C27" s="51"/>
      <c r="D27" s="51"/>
      <c r="E27" s="51"/>
      <c r="F27" s="6"/>
      <c r="G27" s="10"/>
    </row>
    <row r="28" spans="1:7" ht="15" customHeight="1" x14ac:dyDescent="0.25">
      <c r="A28" s="51" t="s">
        <v>49</v>
      </c>
      <c r="B28" s="51"/>
      <c r="C28" s="51"/>
      <c r="D28" s="51"/>
      <c r="E28" s="51"/>
      <c r="F28" s="6"/>
      <c r="G28" s="10"/>
    </row>
    <row r="29" spans="1:7" ht="15" customHeight="1" x14ac:dyDescent="0.25">
      <c r="A29" s="51" t="s">
        <v>50</v>
      </c>
      <c r="B29" s="51"/>
      <c r="C29" s="51"/>
      <c r="D29" s="51"/>
      <c r="E29" s="51"/>
      <c r="F29" s="6"/>
      <c r="G29" s="10"/>
    </row>
    <row r="30" spans="1:7" ht="15" customHeight="1" x14ac:dyDescent="0.25">
      <c r="A30" s="9"/>
      <c r="B30" s="6"/>
      <c r="C30" s="6"/>
      <c r="D30" s="6"/>
      <c r="E30" s="6"/>
      <c r="F30" s="6"/>
      <c r="G30" s="10"/>
    </row>
    <row r="31" spans="1:7" ht="15" customHeight="1" x14ac:dyDescent="0.25">
      <c r="A31" s="9"/>
      <c r="B31" s="6"/>
      <c r="C31" s="6"/>
      <c r="D31" s="6"/>
      <c r="E31" s="6"/>
      <c r="F31" s="6"/>
      <c r="G31" s="10"/>
    </row>
    <row r="32" spans="1:7" ht="15" customHeight="1" x14ac:dyDescent="0.25">
      <c r="A32" s="46" t="s">
        <v>83</v>
      </c>
      <c r="B32" s="46"/>
      <c r="C32" s="46"/>
      <c r="D32" s="46"/>
      <c r="E32" s="46"/>
      <c r="F32" s="6"/>
      <c r="G32" s="10"/>
    </row>
    <row r="33" spans="1:7" ht="15.75" customHeight="1" x14ac:dyDescent="0.25">
      <c r="A33" s="47"/>
      <c r="B33" s="48"/>
      <c r="C33" s="12" t="s">
        <v>22</v>
      </c>
      <c r="D33" s="12" t="s">
        <v>3</v>
      </c>
      <c r="E33" s="12" t="s">
        <v>26</v>
      </c>
      <c r="F33" s="8"/>
      <c r="G33" s="10"/>
    </row>
    <row r="34" spans="1:7" ht="15.75" thickBot="1" x14ac:dyDescent="0.3">
      <c r="A34" s="59" t="s">
        <v>64</v>
      </c>
      <c r="B34" s="13" t="s">
        <v>65</v>
      </c>
      <c r="C34" s="16">
        <v>1823669</v>
      </c>
      <c r="D34" s="28">
        <f>C34/C37</f>
        <v>0.5165087639746786</v>
      </c>
      <c r="E34" s="28">
        <f>+D34</f>
        <v>0.5165087639746786</v>
      </c>
      <c r="F34" s="8"/>
      <c r="G34" s="10"/>
    </row>
    <row r="35" spans="1:7" ht="15.75" customHeight="1" thickBot="1" x14ac:dyDescent="0.3">
      <c r="A35" s="49"/>
      <c r="B35" s="13" t="s">
        <v>66</v>
      </c>
      <c r="C35" s="14">
        <v>1707085</v>
      </c>
      <c r="D35" s="29">
        <f>C35/C37</f>
        <v>0.48348925344989369</v>
      </c>
      <c r="E35" s="15">
        <f>+E34+D35</f>
        <v>0.99999801742457228</v>
      </c>
      <c r="F35"/>
      <c r="G35" s="10"/>
    </row>
    <row r="36" spans="1:7" ht="15.75" thickBot="1" x14ac:dyDescent="0.3">
      <c r="A36" s="49"/>
      <c r="B36" s="13" t="s">
        <v>44</v>
      </c>
      <c r="C36" s="16">
        <v>7</v>
      </c>
      <c r="D36" s="28">
        <f>C36/C37</f>
        <v>1.9825754277902129E-6</v>
      </c>
      <c r="E36" s="17">
        <f>+E35+D36</f>
        <v>1</v>
      </c>
      <c r="F36"/>
      <c r="G36" s="10"/>
    </row>
    <row r="37" spans="1:7" ht="15.75" thickBot="1" x14ac:dyDescent="0.3">
      <c r="A37" s="50"/>
      <c r="B37" s="13" t="s">
        <v>0</v>
      </c>
      <c r="C37" s="18">
        <v>3530761</v>
      </c>
      <c r="D37" s="27">
        <v>1</v>
      </c>
      <c r="E37" s="19"/>
      <c r="F37"/>
      <c r="G37" s="10"/>
    </row>
    <row r="38" spans="1:7" x14ac:dyDescent="0.25">
      <c r="A38" s="51" t="s">
        <v>62</v>
      </c>
      <c r="B38" s="51"/>
      <c r="C38" s="51"/>
      <c r="D38" s="51"/>
      <c r="E38" s="51"/>
      <c r="F38"/>
      <c r="G38" s="10"/>
    </row>
    <row r="39" spans="1:7" x14ac:dyDescent="0.25">
      <c r="A39" s="9"/>
      <c r="B39" s="8"/>
      <c r="C39" s="8"/>
      <c r="D39" s="8"/>
      <c r="E39" s="8"/>
      <c r="F39"/>
      <c r="G39" s="10"/>
    </row>
    <row r="40" spans="1:7" ht="15" customHeight="1" x14ac:dyDescent="0.25">
      <c r="A40" s="7"/>
      <c r="B40" s="6"/>
      <c r="C40" s="6"/>
      <c r="D40" s="6"/>
      <c r="E40" s="6"/>
      <c r="F40"/>
    </row>
    <row r="41" spans="1:7" ht="15" customHeight="1" x14ac:dyDescent="0.25">
      <c r="A41" s="46" t="s">
        <v>84</v>
      </c>
      <c r="B41" s="46"/>
      <c r="C41" s="46"/>
      <c r="D41" s="46"/>
      <c r="E41" s="46"/>
      <c r="F41" s="6"/>
    </row>
    <row r="42" spans="1:7" ht="15.75" customHeight="1" x14ac:dyDescent="0.25">
      <c r="A42" s="47"/>
      <c r="B42" s="48"/>
      <c r="C42" s="12" t="s">
        <v>22</v>
      </c>
      <c r="D42" s="12" t="s">
        <v>3</v>
      </c>
      <c r="E42" s="12" t="s">
        <v>26</v>
      </c>
      <c r="F42" s="8"/>
    </row>
    <row r="43" spans="1:7" ht="15.75" customHeight="1" thickBot="1" x14ac:dyDescent="0.3">
      <c r="A43" s="65" t="s">
        <v>24</v>
      </c>
      <c r="B43" s="13" t="s">
        <v>1</v>
      </c>
      <c r="C43" s="14">
        <v>1337932</v>
      </c>
      <c r="D43" s="26">
        <f>C43/C47</f>
        <v>0.37893597978905391</v>
      </c>
      <c r="E43" s="26">
        <f>D43</f>
        <v>0.37893597978905391</v>
      </c>
      <c r="F43" s="1"/>
    </row>
    <row r="44" spans="1:7" ht="15.75" customHeight="1" thickBot="1" x14ac:dyDescent="0.3">
      <c r="A44" s="66"/>
      <c r="B44" s="13" t="s">
        <v>2</v>
      </c>
      <c r="C44" s="16">
        <v>2083479</v>
      </c>
      <c r="D44" s="25">
        <f>C44/C47</f>
        <v>0.59009363423172345</v>
      </c>
      <c r="E44" s="25">
        <f>E43+D44</f>
        <v>0.96902961402077736</v>
      </c>
      <c r="F44" s="1"/>
    </row>
    <row r="45" spans="1:7" ht="15.75" thickBot="1" x14ac:dyDescent="0.3">
      <c r="A45" s="66"/>
      <c r="B45" s="13" t="s">
        <v>25</v>
      </c>
      <c r="C45" s="14">
        <v>47229</v>
      </c>
      <c r="D45" s="26">
        <f>C45/C47</f>
        <v>1.3376440199843661E-2</v>
      </c>
      <c r="E45" s="26">
        <f>E44+D45</f>
        <v>0.98240605422062099</v>
      </c>
      <c r="F45" s="1"/>
    </row>
    <row r="46" spans="1:7" ht="15.75" thickBot="1" x14ac:dyDescent="0.3">
      <c r="A46" s="66"/>
      <c r="B46" s="13" t="s">
        <v>68</v>
      </c>
      <c r="C46" s="16">
        <v>62120</v>
      </c>
      <c r="D46" s="25">
        <f>C46/C47</f>
        <v>1.7593945779378943E-2</v>
      </c>
      <c r="E46" s="25">
        <f>E45+D46</f>
        <v>0.99999999999999989</v>
      </c>
      <c r="F46" s="1"/>
    </row>
    <row r="47" spans="1:7" ht="15.75" thickBot="1" x14ac:dyDescent="0.3">
      <c r="A47" s="66"/>
      <c r="B47" s="13" t="s">
        <v>0</v>
      </c>
      <c r="C47" s="18">
        <v>3530760</v>
      </c>
      <c r="D47" s="27">
        <v>1</v>
      </c>
      <c r="E47" s="19"/>
      <c r="F47" s="1"/>
    </row>
    <row r="48" spans="1:7" x14ac:dyDescent="0.25">
      <c r="A48" s="51" t="s">
        <v>62</v>
      </c>
      <c r="B48" s="51"/>
      <c r="C48" s="51"/>
      <c r="D48" s="51"/>
      <c r="E48" s="51"/>
      <c r="F48" s="1"/>
    </row>
    <row r="49" spans="1:7" ht="15" customHeight="1" x14ac:dyDescent="0.25">
      <c r="A49" s="9"/>
      <c r="B49" s="8"/>
      <c r="C49" s="8"/>
      <c r="D49" s="8"/>
      <c r="E49" s="8"/>
      <c r="F49" s="8"/>
    </row>
    <row r="50" spans="1:7" ht="15" customHeight="1" x14ac:dyDescent="0.25">
      <c r="A50" s="7"/>
      <c r="B50" s="6"/>
      <c r="C50" s="6"/>
      <c r="D50" s="6"/>
      <c r="E50" s="6"/>
      <c r="F50" s="8"/>
    </row>
    <row r="51" spans="1:7" ht="15.75" customHeight="1" x14ac:dyDescent="0.25">
      <c r="A51" s="46" t="s">
        <v>85</v>
      </c>
      <c r="B51" s="46"/>
      <c r="C51" s="46"/>
      <c r="D51" s="46"/>
      <c r="E51" s="46"/>
      <c r="F51" s="6"/>
    </row>
    <row r="52" spans="1:7" s="2" customFormat="1" x14ac:dyDescent="0.25">
      <c r="A52" s="47"/>
      <c r="B52" s="48"/>
      <c r="C52" s="12" t="s">
        <v>22</v>
      </c>
      <c r="D52" s="12" t="s">
        <v>3</v>
      </c>
      <c r="E52" s="12" t="s">
        <v>26</v>
      </c>
      <c r="F52" s="8"/>
      <c r="G52"/>
    </row>
    <row r="53" spans="1:7" ht="15.75" thickBot="1" x14ac:dyDescent="0.3">
      <c r="A53" s="60" t="s">
        <v>21</v>
      </c>
      <c r="B53" s="13" t="s">
        <v>20</v>
      </c>
      <c r="C53" s="14">
        <v>55032</v>
      </c>
      <c r="D53" s="29">
        <f>+C53/$C$69</f>
        <v>1.5586441563164428E-2</v>
      </c>
      <c r="E53" s="29">
        <f>+D53</f>
        <v>1.5586441563164428E-2</v>
      </c>
      <c r="F53"/>
    </row>
    <row r="54" spans="1:7" ht="15.75" customHeight="1" thickBot="1" x14ac:dyDescent="0.3">
      <c r="A54" s="61"/>
      <c r="B54" s="13" t="s">
        <v>7</v>
      </c>
      <c r="C54" s="16">
        <v>82525</v>
      </c>
      <c r="D54" s="28">
        <f t="shared" ref="D54:D69" si="2">+C54/$C$69</f>
        <v>2.3373148168341046E-2</v>
      </c>
      <c r="E54" s="28">
        <f>+E53+D54</f>
        <v>3.895958973150547E-2</v>
      </c>
    </row>
    <row r="55" spans="1:7" ht="15.75" thickBot="1" x14ac:dyDescent="0.3">
      <c r="A55" s="61"/>
      <c r="B55" s="13" t="s">
        <v>8</v>
      </c>
      <c r="C55" s="14">
        <v>128380</v>
      </c>
      <c r="D55" s="29">
        <f t="shared" si="2"/>
        <v>3.6360433345672502E-2</v>
      </c>
      <c r="E55" s="29">
        <f t="shared" ref="E55:E68" si="3">+E54+D55</f>
        <v>7.5320023077177972E-2</v>
      </c>
      <c r="F55"/>
    </row>
    <row r="56" spans="1:7" ht="15.75" thickBot="1" x14ac:dyDescent="0.3">
      <c r="A56" s="61"/>
      <c r="B56" s="13" t="s">
        <v>9</v>
      </c>
      <c r="C56" s="16">
        <v>66984</v>
      </c>
      <c r="D56" s="28">
        <f t="shared" si="2"/>
        <v>1.897154749358566E-2</v>
      </c>
      <c r="E56" s="28">
        <f t="shared" si="3"/>
        <v>9.4291570570763636E-2</v>
      </c>
      <c r="F56"/>
    </row>
    <row r="57" spans="1:7" ht="15.75" thickBot="1" x14ac:dyDescent="0.3">
      <c r="A57" s="61"/>
      <c r="B57" s="13" t="s">
        <v>10</v>
      </c>
      <c r="C57" s="14">
        <v>168763</v>
      </c>
      <c r="D57" s="29">
        <f t="shared" si="2"/>
        <v>4.779791098859424E-2</v>
      </c>
      <c r="E57" s="29">
        <f t="shared" si="3"/>
        <v>0.14208948155935788</v>
      </c>
      <c r="F57"/>
    </row>
    <row r="58" spans="1:7" ht="15.75" thickBot="1" x14ac:dyDescent="0.3">
      <c r="A58" s="61"/>
      <c r="B58" s="13" t="s">
        <v>11</v>
      </c>
      <c r="C58" s="16">
        <v>357058</v>
      </c>
      <c r="D58" s="28">
        <f t="shared" si="2"/>
        <v>0.10112777387084541</v>
      </c>
      <c r="E58" s="28">
        <f t="shared" si="3"/>
        <v>0.24321725543020328</v>
      </c>
      <c r="F58"/>
      <c r="G58" s="10"/>
    </row>
    <row r="59" spans="1:7" ht="15.75" thickBot="1" x14ac:dyDescent="0.3">
      <c r="A59" s="61"/>
      <c r="B59" s="13" t="s">
        <v>18</v>
      </c>
      <c r="C59" s="14">
        <v>1297607</v>
      </c>
      <c r="D59" s="29">
        <f t="shared" si="2"/>
        <v>0.36751482187551071</v>
      </c>
      <c r="E59" s="29">
        <f t="shared" si="3"/>
        <v>0.61073207730571399</v>
      </c>
      <c r="F59"/>
    </row>
    <row r="60" spans="1:7" ht="15.75" thickBot="1" x14ac:dyDescent="0.3">
      <c r="A60" s="61"/>
      <c r="B60" s="13" t="s">
        <v>12</v>
      </c>
      <c r="C60" s="16">
        <v>194038</v>
      </c>
      <c r="D60" s="28">
        <f t="shared" si="2"/>
        <v>5.4956424408222473E-2</v>
      </c>
      <c r="E60" s="28">
        <f t="shared" si="3"/>
        <v>0.66568850171393645</v>
      </c>
      <c r="F60"/>
      <c r="G60" s="10"/>
    </row>
    <row r="61" spans="1:7" ht="15.75" thickBot="1" x14ac:dyDescent="0.3">
      <c r="A61" s="61"/>
      <c r="B61" s="13" t="s">
        <v>13</v>
      </c>
      <c r="C61" s="14">
        <v>222507</v>
      </c>
      <c r="D61" s="29">
        <f t="shared" si="2"/>
        <v>6.3019558673045276E-2</v>
      </c>
      <c r="E61" s="29">
        <f t="shared" si="3"/>
        <v>0.72870806038698177</v>
      </c>
      <c r="F61"/>
    </row>
    <row r="62" spans="1:7" ht="15.75" thickBot="1" x14ac:dyDescent="0.3">
      <c r="A62" s="61"/>
      <c r="B62" s="13" t="s">
        <v>73</v>
      </c>
      <c r="C62" s="16">
        <v>101871</v>
      </c>
      <c r="D62" s="28">
        <f t="shared" si="2"/>
        <v>2.885242020063097E-2</v>
      </c>
      <c r="E62" s="28">
        <f t="shared" si="3"/>
        <v>0.75756048058761272</v>
      </c>
      <c r="F62"/>
    </row>
    <row r="63" spans="1:7" ht="15.75" thickBot="1" x14ac:dyDescent="0.3">
      <c r="A63" s="61"/>
      <c r="B63" s="13" t="s">
        <v>23</v>
      </c>
      <c r="C63" s="14">
        <v>320768</v>
      </c>
      <c r="D63" s="29">
        <f t="shared" si="2"/>
        <v>9.084953640305872E-2</v>
      </c>
      <c r="E63" s="29">
        <f t="shared" si="3"/>
        <v>0.84841001699067142</v>
      </c>
      <c r="F63"/>
    </row>
    <row r="64" spans="1:7" ht="15.75" thickBot="1" x14ac:dyDescent="0.3">
      <c r="A64" s="61"/>
      <c r="B64" s="13" t="s">
        <v>14</v>
      </c>
      <c r="C64" s="16">
        <v>212549</v>
      </c>
      <c r="D64" s="28">
        <f t="shared" si="2"/>
        <v>6.0199203514483136E-2</v>
      </c>
      <c r="E64" s="28">
        <f t="shared" si="3"/>
        <v>0.90860922050515458</v>
      </c>
      <c r="F64"/>
    </row>
    <row r="65" spans="1:7" ht="15.75" thickBot="1" x14ac:dyDescent="0.3">
      <c r="A65" s="61"/>
      <c r="B65" s="13" t="s">
        <v>19</v>
      </c>
      <c r="C65" s="14">
        <v>82318</v>
      </c>
      <c r="D65" s="29">
        <f t="shared" si="2"/>
        <v>2.3314520580690678E-2</v>
      </c>
      <c r="E65" s="29">
        <f t="shared" si="3"/>
        <v>0.9319237410858453</v>
      </c>
      <c r="F65"/>
    </row>
    <row r="66" spans="1:7" ht="15.75" thickBot="1" x14ac:dyDescent="0.3">
      <c r="A66" s="61"/>
      <c r="B66" s="13" t="s">
        <v>15</v>
      </c>
      <c r="C66" s="16">
        <v>184660</v>
      </c>
      <c r="D66" s="28">
        <f t="shared" si="2"/>
        <v>5.2300339785105815E-2</v>
      </c>
      <c r="E66" s="28">
        <f t="shared" si="3"/>
        <v>0.98422408087095115</v>
      </c>
      <c r="F66"/>
    </row>
    <row r="67" spans="1:7" ht="15.75" thickBot="1" x14ac:dyDescent="0.3">
      <c r="A67" s="61"/>
      <c r="B67" s="13" t="s">
        <v>16</v>
      </c>
      <c r="C67" s="14">
        <v>26036</v>
      </c>
      <c r="D67" s="29">
        <f t="shared" si="2"/>
        <v>7.3740476911351403E-3</v>
      </c>
      <c r="E67" s="29">
        <f t="shared" si="3"/>
        <v>0.99159812856208629</v>
      </c>
      <c r="F67"/>
    </row>
    <row r="68" spans="1:7" s="10" customFormat="1" ht="15.75" thickBot="1" x14ac:dyDescent="0.3">
      <c r="A68" s="61"/>
      <c r="B68" s="13" t="s">
        <v>17</v>
      </c>
      <c r="C68" s="16">
        <v>29665</v>
      </c>
      <c r="D68" s="28">
        <f t="shared" si="2"/>
        <v>8.4018714379138094E-3</v>
      </c>
      <c r="E68" s="28">
        <f t="shared" si="3"/>
        <v>1</v>
      </c>
    </row>
    <row r="69" spans="1:7" ht="15.75" thickBot="1" x14ac:dyDescent="0.3">
      <c r="A69" s="62"/>
      <c r="B69" s="13" t="s">
        <v>0</v>
      </c>
      <c r="C69" s="18">
        <v>3530761</v>
      </c>
      <c r="D69" s="30">
        <f t="shared" si="2"/>
        <v>1</v>
      </c>
      <c r="E69" s="19"/>
      <c r="F69"/>
    </row>
    <row r="70" spans="1:7" x14ac:dyDescent="0.25">
      <c r="A70" s="51" t="s">
        <v>62</v>
      </c>
      <c r="B70" s="51"/>
      <c r="C70" s="51"/>
      <c r="D70" s="51"/>
      <c r="E70" s="51"/>
      <c r="F70"/>
      <c r="G70" s="2"/>
    </row>
    <row r="71" spans="1:7" x14ac:dyDescent="0.25">
      <c r="A71" s="9"/>
      <c r="B71" s="8"/>
      <c r="C71" s="8"/>
      <c r="D71" s="8"/>
      <c r="E71" s="8"/>
      <c r="F71"/>
    </row>
    <row r="72" spans="1:7" ht="15" customHeight="1" x14ac:dyDescent="0.25">
      <c r="A72" s="7"/>
      <c r="B72" s="8"/>
      <c r="C72" s="8"/>
      <c r="D72" s="8"/>
      <c r="E72" s="8"/>
      <c r="F72" s="8"/>
    </row>
    <row r="73" spans="1:7" ht="15.75" customHeight="1" x14ac:dyDescent="0.25">
      <c r="A73" s="46" t="s">
        <v>86</v>
      </c>
      <c r="B73" s="46"/>
      <c r="C73" s="46"/>
      <c r="D73" s="46"/>
      <c r="E73" s="46"/>
      <c r="F73" s="8"/>
    </row>
    <row r="74" spans="1:7" x14ac:dyDescent="0.25">
      <c r="A74" s="47"/>
      <c r="B74" s="48"/>
      <c r="C74" s="12" t="s">
        <v>22</v>
      </c>
      <c r="D74" s="12" t="s">
        <v>3</v>
      </c>
      <c r="E74" s="12" t="s">
        <v>26</v>
      </c>
      <c r="F74" s="8"/>
    </row>
    <row r="75" spans="1:7" ht="15.75" customHeight="1" thickBot="1" x14ac:dyDescent="0.3">
      <c r="A75" s="59" t="s">
        <v>6</v>
      </c>
      <c r="B75" s="13" t="s">
        <v>4</v>
      </c>
      <c r="C75" s="14">
        <v>3237835</v>
      </c>
      <c r="D75" s="29">
        <f>+C75/$C$77</f>
        <v>0.91703601574844629</v>
      </c>
      <c r="E75" s="29">
        <f>+D75</f>
        <v>0.91703601574844629</v>
      </c>
      <c r="F75" s="8"/>
    </row>
    <row r="76" spans="1:7" ht="15.75" thickBot="1" x14ac:dyDescent="0.3">
      <c r="A76" s="49"/>
      <c r="B76" s="13" t="s">
        <v>5</v>
      </c>
      <c r="C76" s="16">
        <v>292926</v>
      </c>
      <c r="D76" s="28">
        <f t="shared" ref="D76:D77" si="4">+C76/$C$77</f>
        <v>8.2963984251553699E-2</v>
      </c>
      <c r="E76" s="28">
        <f>+E75+D76</f>
        <v>1</v>
      </c>
      <c r="F76"/>
    </row>
    <row r="77" spans="1:7" ht="15.75" thickBot="1" x14ac:dyDescent="0.3">
      <c r="A77" s="50"/>
      <c r="B77" s="13" t="s">
        <v>0</v>
      </c>
      <c r="C77" s="18">
        <v>3530761</v>
      </c>
      <c r="D77" s="27">
        <f t="shared" si="4"/>
        <v>1</v>
      </c>
      <c r="E77" s="19"/>
      <c r="F77"/>
    </row>
    <row r="78" spans="1:7" ht="15" customHeight="1" x14ac:dyDescent="0.25">
      <c r="A78" s="51" t="s">
        <v>63</v>
      </c>
      <c r="B78" s="51"/>
      <c r="C78" s="51"/>
      <c r="D78" s="51"/>
      <c r="E78" s="51"/>
      <c r="F78"/>
    </row>
    <row r="79" spans="1:7" x14ac:dyDescent="0.25">
      <c r="A79" s="7"/>
      <c r="B79" s="8"/>
      <c r="C79" s="8"/>
      <c r="D79" s="8"/>
      <c r="E79" s="8"/>
      <c r="F79"/>
    </row>
    <row r="80" spans="1:7" x14ac:dyDescent="0.25">
      <c r="A80" s="7"/>
      <c r="B80" s="8"/>
      <c r="C80" s="8"/>
      <c r="D80" s="8"/>
      <c r="E80" s="8"/>
      <c r="F80" s="8"/>
    </row>
    <row r="81" spans="1:7" ht="15.75" customHeight="1" x14ac:dyDescent="0.25">
      <c r="A81" s="46" t="s">
        <v>87</v>
      </c>
      <c r="B81" s="46"/>
      <c r="C81" s="46"/>
      <c r="D81" s="46"/>
      <c r="E81" s="46"/>
      <c r="F81" s="8"/>
    </row>
    <row r="82" spans="1:7" x14ac:dyDescent="0.25">
      <c r="A82" s="47"/>
      <c r="B82" s="48"/>
      <c r="C82" s="12" t="s">
        <v>22</v>
      </c>
      <c r="D82" s="12" t="s">
        <v>3</v>
      </c>
      <c r="E82" s="12" t="s">
        <v>26</v>
      </c>
      <c r="F82" s="8"/>
    </row>
    <row r="83" spans="1:7" ht="15.75" customHeight="1" thickBot="1" x14ac:dyDescent="0.3">
      <c r="A83" s="20">
        <v>10</v>
      </c>
      <c r="B83" s="13" t="s">
        <v>27</v>
      </c>
      <c r="C83" s="16">
        <v>356725</v>
      </c>
      <c r="D83" s="28">
        <f>+C83/$C$110</f>
        <v>0.10103345992549481</v>
      </c>
      <c r="E83" s="28">
        <f>+D83</f>
        <v>0.10103345992549481</v>
      </c>
      <c r="F83" s="8"/>
    </row>
    <row r="84" spans="1:7" s="2" customFormat="1" ht="15.75" thickBot="1" x14ac:dyDescent="0.3">
      <c r="A84" s="20">
        <v>110</v>
      </c>
      <c r="B84" s="13" t="s">
        <v>28</v>
      </c>
      <c r="C84" s="14">
        <v>1927464</v>
      </c>
      <c r="D84" s="29">
        <f t="shared" ref="D84:D110" si="5">+C84/$C$110</f>
        <v>0.54590610919289073</v>
      </c>
      <c r="E84" s="29">
        <f>+E83+D84</f>
        <v>0.64693956911838557</v>
      </c>
      <c r="F84"/>
      <c r="G84"/>
    </row>
    <row r="85" spans="1:7" s="2" customFormat="1" ht="15.75" thickBot="1" x14ac:dyDescent="0.3">
      <c r="A85" s="20">
        <v>165</v>
      </c>
      <c r="B85" s="13" t="s">
        <v>29</v>
      </c>
      <c r="C85" s="16">
        <v>18866</v>
      </c>
      <c r="D85" s="28">
        <f t="shared" si="5"/>
        <v>5.3433240029557363E-3</v>
      </c>
      <c r="E85" s="28">
        <f t="shared" ref="E85:E109" si="6">+E84+D85</f>
        <v>0.65228289312134136</v>
      </c>
      <c r="G85"/>
    </row>
    <row r="86" spans="1:7" s="2" customFormat="1" ht="15.75" thickBot="1" x14ac:dyDescent="0.3">
      <c r="A86" s="20">
        <v>167</v>
      </c>
      <c r="B86" s="13" t="s">
        <v>30</v>
      </c>
      <c r="C86" s="14">
        <v>5745</v>
      </c>
      <c r="D86" s="29">
        <f t="shared" si="5"/>
        <v>1.627127976093539E-3</v>
      </c>
      <c r="E86" s="29">
        <f t="shared" si="6"/>
        <v>0.6539100210974349</v>
      </c>
      <c r="G86"/>
    </row>
    <row r="87" spans="1:7" s="2" customFormat="1" ht="15.75" thickBot="1" x14ac:dyDescent="0.3">
      <c r="A87" s="20">
        <v>211</v>
      </c>
      <c r="B87" s="13" t="s">
        <v>31</v>
      </c>
      <c r="C87" s="16">
        <v>403</v>
      </c>
      <c r="D87" s="28">
        <f t="shared" si="5"/>
        <v>1.1413969962849369E-4</v>
      </c>
      <c r="E87" s="28">
        <f t="shared" si="6"/>
        <v>0.65402416079706338</v>
      </c>
      <c r="G87"/>
    </row>
    <row r="88" spans="1:7" s="2" customFormat="1" ht="15.75" thickBot="1" x14ac:dyDescent="0.3">
      <c r="A88" s="20">
        <v>212</v>
      </c>
      <c r="B88" s="13" t="s">
        <v>32</v>
      </c>
      <c r="C88" s="14">
        <v>41648</v>
      </c>
      <c r="D88" s="29">
        <f t="shared" si="5"/>
        <v>1.1795757345229542E-2</v>
      </c>
      <c r="E88" s="29">
        <f t="shared" si="6"/>
        <v>0.66581991814229291</v>
      </c>
      <c r="G88"/>
    </row>
    <row r="89" spans="1:7" s="2" customFormat="1" ht="15.75" thickBot="1" x14ac:dyDescent="0.3">
      <c r="A89" s="20">
        <v>213</v>
      </c>
      <c r="B89" s="13" t="s">
        <v>33</v>
      </c>
      <c r="C89" s="16">
        <v>528</v>
      </c>
      <c r="D89" s="28">
        <f t="shared" si="5"/>
        <v>1.4954283226760465E-4</v>
      </c>
      <c r="E89" s="28">
        <f t="shared" si="6"/>
        <v>0.66596946097456056</v>
      </c>
      <c r="G89"/>
    </row>
    <row r="90" spans="1:7" s="2" customFormat="1" ht="15.75" thickBot="1" x14ac:dyDescent="0.3">
      <c r="A90" s="20">
        <v>214</v>
      </c>
      <c r="B90" s="13" t="s">
        <v>34</v>
      </c>
      <c r="C90" s="14">
        <v>157845</v>
      </c>
      <c r="D90" s="29">
        <f t="shared" si="5"/>
        <v>4.4705659771363739E-2</v>
      </c>
      <c r="E90" s="29">
        <f t="shared" si="6"/>
        <v>0.71067512074592432</v>
      </c>
      <c r="G90"/>
    </row>
    <row r="91" spans="1:7" s="2" customFormat="1" ht="15.75" thickBot="1" x14ac:dyDescent="0.3">
      <c r="A91" s="20">
        <v>215</v>
      </c>
      <c r="B91" s="13" t="s">
        <v>35</v>
      </c>
      <c r="C91" s="16">
        <v>401</v>
      </c>
      <c r="D91" s="28">
        <f t="shared" si="5"/>
        <v>1.1357324950626791E-4</v>
      </c>
      <c r="E91" s="28">
        <f t="shared" si="6"/>
        <v>0.71078869399543054</v>
      </c>
      <c r="G91"/>
    </row>
    <row r="92" spans="1:7" s="2" customFormat="1" ht="15.75" thickBot="1" x14ac:dyDescent="0.3">
      <c r="A92" s="20">
        <v>216</v>
      </c>
      <c r="B92" s="13" t="s">
        <v>36</v>
      </c>
      <c r="C92" s="14">
        <v>2209</v>
      </c>
      <c r="D92" s="29">
        <f t="shared" si="5"/>
        <v>6.2564415999836857E-4</v>
      </c>
      <c r="E92" s="29">
        <f t="shared" si="6"/>
        <v>0.71141433815542887</v>
      </c>
      <c r="G92"/>
    </row>
    <row r="93" spans="1:7" s="2" customFormat="1" ht="21.75" thickBot="1" x14ac:dyDescent="0.3">
      <c r="A93" s="20">
        <v>217</v>
      </c>
      <c r="B93" s="22" t="s">
        <v>37</v>
      </c>
      <c r="C93" s="16">
        <v>1847</v>
      </c>
      <c r="D93" s="28">
        <f t="shared" si="5"/>
        <v>5.2311668787550331E-4</v>
      </c>
      <c r="E93" s="28">
        <f t="shared" si="6"/>
        <v>0.7119374548433044</v>
      </c>
      <c r="G93"/>
    </row>
    <row r="94" spans="1:7" s="2" customFormat="1" ht="15.75" thickBot="1" x14ac:dyDescent="0.3">
      <c r="A94" s="20">
        <v>218</v>
      </c>
      <c r="B94" s="35" t="s">
        <v>74</v>
      </c>
      <c r="C94" s="14">
        <v>1037</v>
      </c>
      <c r="D94" s="29">
        <f t="shared" si="5"/>
        <v>2.937043883740644E-4</v>
      </c>
      <c r="E94" s="29">
        <f t="shared" si="6"/>
        <v>0.71223115923167846</v>
      </c>
      <c r="G94" s="10"/>
    </row>
    <row r="95" spans="1:7" s="2" customFormat="1" ht="15.75" thickBot="1" x14ac:dyDescent="0.3">
      <c r="A95" s="20">
        <v>219</v>
      </c>
      <c r="B95" s="35" t="s">
        <v>75</v>
      </c>
      <c r="C95" s="16">
        <v>6</v>
      </c>
      <c r="D95" s="28">
        <f t="shared" si="5"/>
        <v>1.6993503666773254E-6</v>
      </c>
      <c r="E95" s="28">
        <f t="shared" si="6"/>
        <v>0.7122328585820451</v>
      </c>
      <c r="G95" s="10"/>
    </row>
    <row r="96" spans="1:7" s="2" customFormat="1" ht="15.75" thickBot="1" x14ac:dyDescent="0.3">
      <c r="A96" s="20">
        <v>299</v>
      </c>
      <c r="B96" s="13" t="s">
        <v>38</v>
      </c>
      <c r="C96" s="14">
        <v>2664</v>
      </c>
      <c r="D96" s="29">
        <f t="shared" si="5"/>
        <v>7.5451156280473242E-4</v>
      </c>
      <c r="E96" s="29">
        <f t="shared" si="6"/>
        <v>0.71298737014484981</v>
      </c>
      <c r="G96"/>
    </row>
    <row r="97" spans="1:7" s="2" customFormat="1" ht="15.75" thickBot="1" x14ac:dyDescent="0.3">
      <c r="A97" s="20">
        <v>310</v>
      </c>
      <c r="B97" s="13" t="s">
        <v>57</v>
      </c>
      <c r="C97" s="16">
        <v>601196</v>
      </c>
      <c r="D97" s="28">
        <f t="shared" si="5"/>
        <v>0.17027377384082354</v>
      </c>
      <c r="E97" s="28">
        <f t="shared" si="6"/>
        <v>0.88326114398567335</v>
      </c>
      <c r="G97"/>
    </row>
    <row r="98" spans="1:7" s="2" customFormat="1" ht="15.75" thickBot="1" x14ac:dyDescent="0.3">
      <c r="A98" s="20">
        <v>363</v>
      </c>
      <c r="B98" s="13" t="s">
        <v>39</v>
      </c>
      <c r="C98" s="14">
        <v>139740</v>
      </c>
      <c r="D98" s="29">
        <f t="shared" si="5"/>
        <v>3.9577870039914906E-2</v>
      </c>
      <c r="E98" s="29">
        <f t="shared" si="6"/>
        <v>0.92283901402558821</v>
      </c>
      <c r="G98"/>
    </row>
    <row r="99" spans="1:7" s="2" customFormat="1" ht="15.75" thickBot="1" x14ac:dyDescent="0.3">
      <c r="A99" s="20">
        <v>410</v>
      </c>
      <c r="B99" s="13" t="s">
        <v>58</v>
      </c>
      <c r="C99" s="16">
        <v>76357</v>
      </c>
      <c r="D99" s="28">
        <f t="shared" si="5"/>
        <v>2.1626215991396757E-2</v>
      </c>
      <c r="E99" s="28">
        <f t="shared" si="6"/>
        <v>0.94446523001698501</v>
      </c>
      <c r="G99"/>
    </row>
    <row r="100" spans="1:7" s="2" customFormat="1" ht="15.75" thickBot="1" x14ac:dyDescent="0.3">
      <c r="A100" s="20">
        <v>463</v>
      </c>
      <c r="B100" s="13" t="s">
        <v>55</v>
      </c>
      <c r="C100" s="14">
        <v>2153</v>
      </c>
      <c r="D100" s="29">
        <f t="shared" si="5"/>
        <v>6.0978355657604689E-4</v>
      </c>
      <c r="E100" s="29">
        <f t="shared" si="6"/>
        <v>0.94507501357356105</v>
      </c>
      <c r="G100"/>
    </row>
    <row r="101" spans="1:7" s="2" customFormat="1" ht="15.75" thickBot="1" x14ac:dyDescent="0.3">
      <c r="A101" s="20">
        <v>510</v>
      </c>
      <c r="B101" s="13" t="s">
        <v>51</v>
      </c>
      <c r="C101" s="16">
        <v>104370</v>
      </c>
      <c r="D101" s="28">
        <f t="shared" si="5"/>
        <v>2.9560199628352074E-2</v>
      </c>
      <c r="E101" s="28">
        <f t="shared" si="6"/>
        <v>0.97463521320191315</v>
      </c>
      <c r="G101"/>
    </row>
    <row r="102" spans="1:7" s="2" customFormat="1" ht="15.75" thickBot="1" x14ac:dyDescent="0.3">
      <c r="A102" s="20">
        <v>563</v>
      </c>
      <c r="B102" s="13" t="s">
        <v>56</v>
      </c>
      <c r="C102" s="14">
        <v>4506</v>
      </c>
      <c r="D102" s="29">
        <f t="shared" si="5"/>
        <v>1.2762121253746715E-3</v>
      </c>
      <c r="E102" s="29">
        <f t="shared" si="6"/>
        <v>0.97591142532728781</v>
      </c>
    </row>
    <row r="103" spans="1:7" s="2" customFormat="1" ht="15.75" thickBot="1" x14ac:dyDescent="0.3">
      <c r="A103" s="20">
        <v>610</v>
      </c>
      <c r="B103" s="13" t="s">
        <v>52</v>
      </c>
      <c r="C103" s="16">
        <v>58040</v>
      </c>
      <c r="D103" s="28">
        <f t="shared" si="5"/>
        <v>1.6438382546991995E-2</v>
      </c>
      <c r="E103" s="28">
        <f t="shared" si="6"/>
        <v>0.99234980787427984</v>
      </c>
    </row>
    <row r="104" spans="1:7" s="2" customFormat="1" ht="15.75" thickBot="1" x14ac:dyDescent="0.3">
      <c r="A104" s="20">
        <v>663</v>
      </c>
      <c r="B104" s="13" t="s">
        <v>40</v>
      </c>
      <c r="C104" s="14">
        <v>4062</v>
      </c>
      <c r="D104" s="29">
        <f t="shared" si="5"/>
        <v>1.1504601982405493E-3</v>
      </c>
      <c r="E104" s="29">
        <f t="shared" si="6"/>
        <v>0.99350026807252034</v>
      </c>
    </row>
    <row r="105" spans="1:7" s="2" customFormat="1" ht="15.75" thickBot="1" x14ac:dyDescent="0.3">
      <c r="A105" s="20">
        <v>710</v>
      </c>
      <c r="B105" s="13" t="s">
        <v>53</v>
      </c>
      <c r="C105" s="16">
        <v>17587</v>
      </c>
      <c r="D105" s="28">
        <f t="shared" si="5"/>
        <v>4.9810791497923532E-3</v>
      </c>
      <c r="E105" s="28">
        <f t="shared" si="6"/>
        <v>0.99848134722231274</v>
      </c>
    </row>
    <row r="106" spans="1:7" s="2" customFormat="1" ht="15.75" thickBot="1" x14ac:dyDescent="0.3">
      <c r="A106" s="20">
        <v>763</v>
      </c>
      <c r="B106" s="13" t="s">
        <v>41</v>
      </c>
      <c r="C106" s="14">
        <v>626</v>
      </c>
      <c r="D106" s="29">
        <f t="shared" si="5"/>
        <v>1.7729888825666762E-4</v>
      </c>
      <c r="E106" s="29">
        <f t="shared" si="6"/>
        <v>0.99865864611056943</v>
      </c>
    </row>
    <row r="107" spans="1:7" s="2" customFormat="1" ht="15.75" thickBot="1" x14ac:dyDescent="0.3">
      <c r="A107" s="20">
        <v>810</v>
      </c>
      <c r="B107" s="13" t="s">
        <v>54</v>
      </c>
      <c r="C107" s="16">
        <v>4175</v>
      </c>
      <c r="D107" s="28">
        <f t="shared" si="5"/>
        <v>1.1824646301463056E-3</v>
      </c>
      <c r="E107" s="28">
        <f t="shared" si="6"/>
        <v>0.99984111074071569</v>
      </c>
    </row>
    <row r="108" spans="1:7" s="2" customFormat="1" ht="15.75" thickBot="1" x14ac:dyDescent="0.3">
      <c r="A108" s="20">
        <v>863</v>
      </c>
      <c r="B108" s="13" t="s">
        <v>42</v>
      </c>
      <c r="C108" s="14">
        <v>14</v>
      </c>
      <c r="D108" s="29">
        <f t="shared" si="5"/>
        <v>3.9651508555804258E-6</v>
      </c>
      <c r="E108" s="29">
        <f t="shared" si="6"/>
        <v>0.99984507589157123</v>
      </c>
    </row>
    <row r="109" spans="1:7" s="2" customFormat="1" ht="15.75" thickBot="1" x14ac:dyDescent="0.3">
      <c r="A109" s="20">
        <v>910</v>
      </c>
      <c r="B109" s="13" t="s">
        <v>43</v>
      </c>
      <c r="C109" s="16">
        <v>547</v>
      </c>
      <c r="D109" s="28">
        <f t="shared" si="5"/>
        <v>1.5492410842874951E-4</v>
      </c>
      <c r="E109" s="28">
        <f t="shared" si="6"/>
        <v>1</v>
      </c>
    </row>
    <row r="110" spans="1:7" s="2" customFormat="1" ht="15.75" thickBot="1" x14ac:dyDescent="0.3">
      <c r="A110" s="54" t="s">
        <v>0</v>
      </c>
      <c r="B110" s="55"/>
      <c r="C110" s="18">
        <v>3530761</v>
      </c>
      <c r="D110" s="36">
        <f t="shared" si="5"/>
        <v>1</v>
      </c>
      <c r="E110" s="29"/>
    </row>
    <row r="111" spans="1:7" x14ac:dyDescent="0.25">
      <c r="A111" s="51" t="s">
        <v>62</v>
      </c>
      <c r="B111" s="51"/>
      <c r="C111" s="51"/>
      <c r="D111" s="51"/>
      <c r="E111" s="51"/>
      <c r="G111" s="2"/>
    </row>
    <row r="112" spans="1:7" x14ac:dyDescent="0.25">
      <c r="A112" s="9"/>
      <c r="B112" s="8"/>
      <c r="C112" s="8"/>
      <c r="D112" s="8"/>
      <c r="E112" s="8"/>
      <c r="F112"/>
      <c r="G112" s="2"/>
    </row>
    <row r="113" spans="1:7" ht="15.75" customHeight="1" x14ac:dyDescent="0.25">
      <c r="A113" s="9"/>
      <c r="B113" s="8"/>
      <c r="C113" s="8"/>
      <c r="D113" s="8"/>
      <c r="E113" s="8"/>
      <c r="F113" s="8"/>
      <c r="G113" s="2"/>
    </row>
    <row r="114" spans="1:7" ht="15.75" customHeight="1" x14ac:dyDescent="0.25">
      <c r="A114" s="46" t="s">
        <v>88</v>
      </c>
      <c r="B114" s="46"/>
      <c r="C114" s="46"/>
      <c r="D114" s="46"/>
      <c r="E114" s="46"/>
      <c r="F114" s="8"/>
      <c r="G114" s="2"/>
    </row>
    <row r="115" spans="1:7" s="10" customFormat="1" ht="15.75" customHeight="1" x14ac:dyDescent="0.25">
      <c r="A115" s="47"/>
      <c r="B115" s="48"/>
      <c r="C115" s="12" t="s">
        <v>22</v>
      </c>
      <c r="D115" s="12" t="s">
        <v>3</v>
      </c>
      <c r="E115" s="12" t="s">
        <v>26</v>
      </c>
      <c r="F115" s="8"/>
      <c r="G115" s="2"/>
    </row>
    <row r="116" spans="1:7" s="10" customFormat="1" ht="15.75" customHeight="1" thickBot="1" x14ac:dyDescent="0.3">
      <c r="A116" s="52" t="s">
        <v>69</v>
      </c>
      <c r="B116" s="24">
        <v>0</v>
      </c>
      <c r="C116" s="16">
        <v>266392</v>
      </c>
      <c r="D116" s="31">
        <f t="shared" ref="D116:D140" si="7">+C116/$C$140</f>
        <v>7.5448890479984349E-2</v>
      </c>
      <c r="E116" s="31">
        <f>+D116</f>
        <v>7.5448890479984349E-2</v>
      </c>
      <c r="F116" s="2"/>
      <c r="G116" s="2"/>
    </row>
    <row r="117" spans="1:7" s="10" customFormat="1" ht="15.75" customHeight="1" thickBot="1" x14ac:dyDescent="0.3">
      <c r="A117" s="53"/>
      <c r="B117" s="24">
        <v>1</v>
      </c>
      <c r="C117" s="14">
        <v>30244</v>
      </c>
      <c r="D117" s="29">
        <f t="shared" si="7"/>
        <v>8.5658587482981708E-3</v>
      </c>
      <c r="E117" s="29">
        <f>+E116+D117</f>
        <v>8.4014749228282518E-2</v>
      </c>
      <c r="F117" s="2"/>
      <c r="G117" s="2"/>
    </row>
    <row r="118" spans="1:7" s="10" customFormat="1" ht="15.75" customHeight="1" thickBot="1" x14ac:dyDescent="0.3">
      <c r="A118" s="53"/>
      <c r="B118" s="24">
        <v>2</v>
      </c>
      <c r="C118" s="16">
        <v>89955</v>
      </c>
      <c r="D118" s="31">
        <f t="shared" si="7"/>
        <v>2.5477510372409799E-2</v>
      </c>
      <c r="E118" s="31">
        <f t="shared" ref="E118:E139" si="8">+E117+D118</f>
        <v>0.10949225960069231</v>
      </c>
      <c r="F118" s="2"/>
      <c r="G118" s="2"/>
    </row>
    <row r="119" spans="1:7" ht="15.75" thickBot="1" x14ac:dyDescent="0.3">
      <c r="A119" s="53"/>
      <c r="B119" s="24">
        <v>3</v>
      </c>
      <c r="C119" s="14">
        <v>318969</v>
      </c>
      <c r="D119" s="29">
        <f t="shared" si="7"/>
        <v>9.0340014518116629E-2</v>
      </c>
      <c r="E119" s="29">
        <f t="shared" si="8"/>
        <v>0.19983227411880894</v>
      </c>
      <c r="G119" s="2"/>
    </row>
    <row r="120" spans="1:7" ht="15.75" thickBot="1" x14ac:dyDescent="0.3">
      <c r="A120" s="53"/>
      <c r="B120" s="24">
        <v>4</v>
      </c>
      <c r="C120" s="16">
        <v>63716</v>
      </c>
      <c r="D120" s="31">
        <f t="shared" si="7"/>
        <v>1.8045967993868744E-2</v>
      </c>
      <c r="E120" s="31">
        <f t="shared" si="8"/>
        <v>0.21787824211267767</v>
      </c>
      <c r="G120" s="2"/>
    </row>
    <row r="121" spans="1:7" ht="15.75" thickBot="1" x14ac:dyDescent="0.3">
      <c r="A121" s="53"/>
      <c r="B121" s="24">
        <v>5</v>
      </c>
      <c r="C121" s="14">
        <v>93510</v>
      </c>
      <c r="D121" s="29">
        <f t="shared" si="7"/>
        <v>2.6484375464666116E-2</v>
      </c>
      <c r="E121" s="29">
        <f t="shared" si="8"/>
        <v>0.24436261757734379</v>
      </c>
      <c r="G121" s="2"/>
    </row>
    <row r="122" spans="1:7" ht="15.75" thickBot="1" x14ac:dyDescent="0.3">
      <c r="A122" s="53"/>
      <c r="B122" s="24">
        <v>6</v>
      </c>
      <c r="C122" s="16">
        <v>156653</v>
      </c>
      <c r="D122" s="31">
        <f t="shared" si="7"/>
        <v>4.4368055498517175E-2</v>
      </c>
      <c r="E122" s="31">
        <f t="shared" si="8"/>
        <v>0.28873067307586098</v>
      </c>
      <c r="G122" s="2"/>
    </row>
    <row r="123" spans="1:7" ht="15.75" thickBot="1" x14ac:dyDescent="0.3">
      <c r="A123" s="53"/>
      <c r="B123" s="24">
        <v>7</v>
      </c>
      <c r="C123" s="14">
        <v>163386</v>
      </c>
      <c r="D123" s="29">
        <f t="shared" si="7"/>
        <v>4.6275009834990249E-2</v>
      </c>
      <c r="E123" s="29">
        <f t="shared" si="8"/>
        <v>0.3350056829108512</v>
      </c>
      <c r="G123" s="2"/>
    </row>
    <row r="124" spans="1:7" ht="15.75" thickBot="1" x14ac:dyDescent="0.3">
      <c r="A124" s="53"/>
      <c r="B124" s="24">
        <v>8</v>
      </c>
      <c r="C124" s="16">
        <v>245399</v>
      </c>
      <c r="D124" s="31">
        <f t="shared" si="7"/>
        <v>6.9503146772041488E-2</v>
      </c>
      <c r="E124" s="31">
        <f t="shared" si="8"/>
        <v>0.4045088296828927</v>
      </c>
      <c r="G124" s="2"/>
    </row>
    <row r="125" spans="1:7" ht="15.75" thickBot="1" x14ac:dyDescent="0.3">
      <c r="A125" s="53"/>
      <c r="B125" s="24">
        <v>9</v>
      </c>
      <c r="C125" s="14">
        <v>326853</v>
      </c>
      <c r="D125" s="29">
        <f t="shared" si="7"/>
        <v>9.257296089993064E-2</v>
      </c>
      <c r="E125" s="29">
        <f t="shared" si="8"/>
        <v>0.49708179058282331</v>
      </c>
      <c r="G125" s="2"/>
    </row>
    <row r="126" spans="1:7" ht="15.75" thickBot="1" x14ac:dyDescent="0.3">
      <c r="A126" s="53"/>
      <c r="B126" s="24">
        <v>10</v>
      </c>
      <c r="C126" s="16">
        <v>466264</v>
      </c>
      <c r="D126" s="31">
        <f t="shared" si="7"/>
        <v>0.13205764989473939</v>
      </c>
      <c r="E126" s="31">
        <f t="shared" si="8"/>
        <v>0.62913944047756276</v>
      </c>
      <c r="G126" s="2"/>
    </row>
    <row r="127" spans="1:7" ht="15.75" thickBot="1" x14ac:dyDescent="0.3">
      <c r="A127" s="53"/>
      <c r="B127" s="24">
        <v>11</v>
      </c>
      <c r="C127" s="14">
        <v>1037090</v>
      </c>
      <c r="D127" s="29">
        <f t="shared" si="7"/>
        <v>0.29372987862956457</v>
      </c>
      <c r="E127" s="29">
        <f t="shared" si="8"/>
        <v>0.92286931910712733</v>
      </c>
      <c r="G127" s="2"/>
    </row>
    <row r="128" spans="1:7" ht="15.75" thickBot="1" x14ac:dyDescent="0.3">
      <c r="A128" s="53"/>
      <c r="B128" s="24">
        <v>12</v>
      </c>
      <c r="C128" s="16">
        <v>224151</v>
      </c>
      <c r="D128" s="31">
        <f t="shared" si="7"/>
        <v>6.3485180673514857E-2</v>
      </c>
      <c r="E128" s="31">
        <f t="shared" si="8"/>
        <v>0.98635449978064216</v>
      </c>
      <c r="G128" s="2"/>
    </row>
    <row r="129" spans="1:7" ht="15.75" thickBot="1" x14ac:dyDescent="0.3">
      <c r="A129" s="53"/>
      <c r="B129" s="24">
        <v>13</v>
      </c>
      <c r="C129" s="14">
        <v>28897</v>
      </c>
      <c r="D129" s="29">
        <f t="shared" si="7"/>
        <v>8.1843545909791125E-3</v>
      </c>
      <c r="E129" s="29">
        <f t="shared" si="8"/>
        <v>0.99453885437162126</v>
      </c>
    </row>
    <row r="130" spans="1:7" ht="15.75" thickBot="1" x14ac:dyDescent="0.3">
      <c r="A130" s="53"/>
      <c r="B130" s="24">
        <v>14</v>
      </c>
      <c r="C130" s="16">
        <v>1385</v>
      </c>
      <c r="D130" s="31">
        <f t="shared" si="7"/>
        <v>3.9226670964134927E-4</v>
      </c>
      <c r="E130" s="31">
        <f t="shared" si="8"/>
        <v>0.99493112108126258</v>
      </c>
    </row>
    <row r="131" spans="1:7" s="10" customFormat="1" ht="15.75" thickBot="1" x14ac:dyDescent="0.3">
      <c r="A131" s="53"/>
      <c r="B131" s="24">
        <v>15</v>
      </c>
      <c r="C131" s="14">
        <v>901</v>
      </c>
      <c r="D131" s="29">
        <f t="shared" si="7"/>
        <v>2.5518578006271169E-4</v>
      </c>
      <c r="E131" s="29">
        <f t="shared" si="8"/>
        <v>0.99518630686132525</v>
      </c>
      <c r="F131" s="2"/>
      <c r="G131"/>
    </row>
    <row r="132" spans="1:7" s="10" customFormat="1" ht="15.75" thickBot="1" x14ac:dyDescent="0.3">
      <c r="A132" s="53"/>
      <c r="B132" s="24">
        <v>16</v>
      </c>
      <c r="C132" s="16">
        <v>1423</v>
      </c>
      <c r="D132" s="31">
        <f t="shared" si="7"/>
        <v>4.0302926196363899E-4</v>
      </c>
      <c r="E132" s="31">
        <f t="shared" si="8"/>
        <v>0.99558933612328893</v>
      </c>
      <c r="F132" s="2"/>
      <c r="G132"/>
    </row>
    <row r="133" spans="1:7" s="10" customFormat="1" ht="15.75" thickBot="1" x14ac:dyDescent="0.3">
      <c r="A133" s="53"/>
      <c r="B133" s="24">
        <v>17</v>
      </c>
      <c r="C133" s="14">
        <v>1722</v>
      </c>
      <c r="D133" s="29">
        <f t="shared" si="7"/>
        <v>4.8771355523639237E-4</v>
      </c>
      <c r="E133" s="29">
        <f t="shared" si="8"/>
        <v>0.99607704967852528</v>
      </c>
      <c r="F133" s="2"/>
      <c r="G133"/>
    </row>
    <row r="134" spans="1:7" s="10" customFormat="1" ht="15.75" thickBot="1" x14ac:dyDescent="0.3">
      <c r="A134" s="53"/>
      <c r="B134" s="24">
        <v>18</v>
      </c>
      <c r="C134" s="16">
        <v>2751</v>
      </c>
      <c r="D134" s="31">
        <f t="shared" si="7"/>
        <v>7.7915214312155364E-4</v>
      </c>
      <c r="E134" s="31">
        <f t="shared" si="8"/>
        <v>0.9968562018216468</v>
      </c>
      <c r="F134" s="2"/>
      <c r="G134"/>
    </row>
    <row r="135" spans="1:7" ht="15.75" thickBot="1" x14ac:dyDescent="0.3">
      <c r="A135" s="53"/>
      <c r="B135" s="24">
        <v>19</v>
      </c>
      <c r="C135" s="14">
        <v>2971</v>
      </c>
      <c r="D135" s="29">
        <f t="shared" si="7"/>
        <v>8.4146165656638898E-4</v>
      </c>
      <c r="E135" s="29">
        <f t="shared" si="8"/>
        <v>0.9976976634782132</v>
      </c>
    </row>
    <row r="136" spans="1:7" ht="15.75" thickBot="1" x14ac:dyDescent="0.3">
      <c r="A136" s="53"/>
      <c r="B136" s="24">
        <v>20</v>
      </c>
      <c r="C136" s="16">
        <v>2692</v>
      </c>
      <c r="D136" s="31">
        <f t="shared" si="7"/>
        <v>7.6244186451589332E-4</v>
      </c>
      <c r="E136" s="25">
        <f t="shared" si="8"/>
        <v>0.99846010534272911</v>
      </c>
    </row>
    <row r="137" spans="1:7" s="10" customFormat="1" ht="15.75" thickBot="1" x14ac:dyDescent="0.3">
      <c r="A137" s="53"/>
      <c r="B137" s="24">
        <v>21</v>
      </c>
      <c r="C137" s="14">
        <v>4798</v>
      </c>
      <c r="D137" s="42">
        <f t="shared" si="7"/>
        <v>1.3589138432196345E-3</v>
      </c>
      <c r="E137" s="29">
        <f t="shared" si="8"/>
        <v>0.99981901918594873</v>
      </c>
      <c r="F137" s="2"/>
    </row>
    <row r="138" spans="1:7" s="10" customFormat="1" ht="15.75" thickBot="1" x14ac:dyDescent="0.3">
      <c r="A138" s="53"/>
      <c r="B138" s="24">
        <v>22</v>
      </c>
      <c r="C138" s="40">
        <v>606</v>
      </c>
      <c r="D138" s="25">
        <f t="shared" si="7"/>
        <v>1.7163438703440986E-4</v>
      </c>
      <c r="E138" s="25">
        <f t="shared" si="8"/>
        <v>0.99999065357298311</v>
      </c>
      <c r="F138" s="2"/>
    </row>
    <row r="139" spans="1:7" s="10" customFormat="1" ht="15.75" thickBot="1" x14ac:dyDescent="0.3">
      <c r="A139" s="53"/>
      <c r="B139" s="24">
        <v>23</v>
      </c>
      <c r="C139" s="14">
        <v>33</v>
      </c>
      <c r="D139" s="42">
        <f t="shared" si="7"/>
        <v>9.3464270167252903E-6</v>
      </c>
      <c r="E139" s="29">
        <f t="shared" si="8"/>
        <v>0.99999999999999989</v>
      </c>
      <c r="F139" s="2"/>
    </row>
    <row r="140" spans="1:7" ht="15.75" customHeight="1" thickBot="1" x14ac:dyDescent="0.3">
      <c r="A140" s="53"/>
      <c r="B140" s="24" t="s">
        <v>0</v>
      </c>
      <c r="C140" s="43">
        <v>3530761</v>
      </c>
      <c r="D140" s="30">
        <f t="shared" si="7"/>
        <v>1</v>
      </c>
      <c r="E140" s="44"/>
      <c r="G140" s="10"/>
    </row>
    <row r="141" spans="1:7" x14ac:dyDescent="0.25">
      <c r="A141" s="51" t="s">
        <v>62</v>
      </c>
      <c r="B141" s="51"/>
      <c r="C141" s="51"/>
      <c r="D141" s="51"/>
      <c r="E141" s="51"/>
      <c r="G141" s="10"/>
    </row>
    <row r="142" spans="1:7" s="10" customFormat="1" x14ac:dyDescent="0.25">
      <c r="A142" s="3"/>
      <c r="B142" s="2"/>
      <c r="C142" s="2"/>
      <c r="D142" s="2"/>
      <c r="E142" s="2"/>
      <c r="F142" s="2"/>
    </row>
    <row r="143" spans="1:7" s="10" customFormat="1" ht="15" customHeight="1" x14ac:dyDescent="0.25">
      <c r="A143" s="46" t="s">
        <v>89</v>
      </c>
      <c r="B143" s="46"/>
      <c r="C143" s="46"/>
      <c r="D143" s="46"/>
      <c r="E143" s="46"/>
      <c r="F143" s="2"/>
    </row>
    <row r="144" spans="1:7" s="10" customFormat="1" x14ac:dyDescent="0.25">
      <c r="A144" s="47"/>
      <c r="B144" s="48"/>
      <c r="C144" s="12" t="s">
        <v>22</v>
      </c>
      <c r="D144" s="12" t="s">
        <v>3</v>
      </c>
      <c r="E144" s="12" t="s">
        <v>26</v>
      </c>
      <c r="F144" s="2"/>
    </row>
    <row r="145" spans="1:7" s="10" customFormat="1" ht="15.75" thickBot="1" x14ac:dyDescent="0.3">
      <c r="A145" s="56"/>
      <c r="B145" s="24">
        <v>0</v>
      </c>
      <c r="C145" s="45">
        <v>591</v>
      </c>
      <c r="D145" s="26">
        <f t="shared" ref="D145:D168" si="9">+C145/$C$169</f>
        <v>1.6738605852564321E-4</v>
      </c>
      <c r="E145" s="26">
        <f>D145</f>
        <v>1.6738605852564321E-4</v>
      </c>
      <c r="F145" s="2"/>
    </row>
    <row r="146" spans="1:7" s="10" customFormat="1" ht="15.75" thickBot="1" x14ac:dyDescent="0.3">
      <c r="A146" s="56"/>
      <c r="B146" s="24">
        <v>1</v>
      </c>
      <c r="C146" s="16">
        <v>1874</v>
      </c>
      <c r="D146" s="31">
        <f t="shared" si="9"/>
        <v>5.3076391485119346E-4</v>
      </c>
      <c r="E146" s="29">
        <f t="shared" ref="E146:E168" si="10">+E145+D146</f>
        <v>6.9814997337683672E-4</v>
      </c>
      <c r="F146" s="2"/>
    </row>
    <row r="147" spans="1:7" s="10" customFormat="1" ht="15.75" thickBot="1" x14ac:dyDescent="0.3">
      <c r="A147" s="56"/>
      <c r="B147" s="24">
        <v>2</v>
      </c>
      <c r="C147" s="45">
        <v>18720</v>
      </c>
      <c r="D147" s="26">
        <f t="shared" si="9"/>
        <v>5.3019746456853482E-3</v>
      </c>
      <c r="E147" s="29">
        <f t="shared" si="10"/>
        <v>6.0001246190621851E-3</v>
      </c>
      <c r="F147" s="2"/>
    </row>
    <row r="148" spans="1:7" s="10" customFormat="1" ht="15.75" thickBot="1" x14ac:dyDescent="0.3">
      <c r="A148" s="56"/>
      <c r="B148" s="24">
        <v>3</v>
      </c>
      <c r="C148" s="16">
        <v>286239</v>
      </c>
      <c r="D148" s="31">
        <f t="shared" si="9"/>
        <v>8.1070081228970539E-2</v>
      </c>
      <c r="E148" s="29">
        <f t="shared" si="10"/>
        <v>8.7070205848032725E-2</v>
      </c>
      <c r="F148" s="2"/>
    </row>
    <row r="149" spans="1:7" s="10" customFormat="1" ht="15.75" thickBot="1" x14ac:dyDescent="0.3">
      <c r="A149" s="56"/>
      <c r="B149" s="24">
        <v>4</v>
      </c>
      <c r="C149" s="45">
        <v>26344</v>
      </c>
      <c r="D149" s="26">
        <f t="shared" si="9"/>
        <v>7.4612831231802785E-3</v>
      </c>
      <c r="E149" s="26">
        <f t="shared" si="10"/>
        <v>9.453148897121301E-2</v>
      </c>
      <c r="F149" s="2"/>
    </row>
    <row r="150" spans="1:7" s="10" customFormat="1" ht="15.75" thickBot="1" x14ac:dyDescent="0.3">
      <c r="A150" s="56"/>
      <c r="B150" s="24">
        <v>5</v>
      </c>
      <c r="C150" s="40">
        <v>40826</v>
      </c>
      <c r="D150" s="25">
        <f t="shared" si="9"/>
        <v>1.1562949619911861E-2</v>
      </c>
      <c r="E150" s="25">
        <f t="shared" si="10"/>
        <v>0.10609443859112487</v>
      </c>
      <c r="F150" s="2"/>
    </row>
    <row r="151" spans="1:7" s="10" customFormat="1" ht="15.75" thickBot="1" x14ac:dyDescent="0.3">
      <c r="A151" s="56"/>
      <c r="B151" s="24">
        <v>6</v>
      </c>
      <c r="C151" s="45">
        <v>104752</v>
      </c>
      <c r="D151" s="26">
        <f t="shared" si="9"/>
        <v>2.9668400004531602E-2</v>
      </c>
      <c r="E151" s="26">
        <f t="shared" si="10"/>
        <v>0.13576283859565647</v>
      </c>
      <c r="F151" s="2"/>
    </row>
    <row r="152" spans="1:7" s="10" customFormat="1" ht="15" customHeight="1" thickBot="1" x14ac:dyDescent="0.3">
      <c r="A152" s="56"/>
      <c r="B152" s="24">
        <v>7</v>
      </c>
      <c r="C152" s="40">
        <v>70745</v>
      </c>
      <c r="D152" s="25">
        <f t="shared" si="9"/>
        <v>2.0036762623344549E-2</v>
      </c>
      <c r="E152" s="25">
        <f t="shared" si="10"/>
        <v>0.15579960121900102</v>
      </c>
      <c r="F152" s="2"/>
      <c r="G152"/>
    </row>
    <row r="153" spans="1:7" s="10" customFormat="1" ht="15" customHeight="1" thickBot="1" x14ac:dyDescent="0.3">
      <c r="A153" s="56"/>
      <c r="B153" s="24">
        <v>8</v>
      </c>
      <c r="C153" s="45">
        <v>104731</v>
      </c>
      <c r="D153" s="26">
        <f t="shared" si="9"/>
        <v>2.9662452276563687E-2</v>
      </c>
      <c r="E153" s="26">
        <f t="shared" si="10"/>
        <v>0.18546205349556472</v>
      </c>
      <c r="F153" s="2"/>
    </row>
    <row r="154" spans="1:7" s="10" customFormat="1" ht="15" customHeight="1" thickBot="1" x14ac:dyDescent="0.3">
      <c r="A154" s="56"/>
      <c r="B154" s="24">
        <v>9</v>
      </c>
      <c r="C154" s="40">
        <v>152316</v>
      </c>
      <c r="D154" s="25">
        <f t="shared" si="9"/>
        <v>4.3139720626720592E-2</v>
      </c>
      <c r="E154" s="25">
        <f t="shared" si="10"/>
        <v>0.2286017741222853</v>
      </c>
      <c r="F154" s="2"/>
    </row>
    <row r="155" spans="1:7" s="10" customFormat="1" ht="15" customHeight="1" thickBot="1" x14ac:dyDescent="0.3">
      <c r="A155" s="56"/>
      <c r="B155" s="24">
        <v>10</v>
      </c>
      <c r="C155" s="45">
        <v>136214</v>
      </c>
      <c r="D155" s="26">
        <f t="shared" si="9"/>
        <v>3.8579229401035468E-2</v>
      </c>
      <c r="E155" s="26">
        <f t="shared" si="10"/>
        <v>0.26718100352332075</v>
      </c>
      <c r="F155" s="2"/>
    </row>
    <row r="156" spans="1:7" s="10" customFormat="1" ht="15" customHeight="1" thickBot="1" x14ac:dyDescent="0.3">
      <c r="A156" s="56"/>
      <c r="B156" s="24">
        <v>11</v>
      </c>
      <c r="C156" s="40">
        <v>1999136</v>
      </c>
      <c r="D156" s="25">
        <f t="shared" si="9"/>
        <v>0.56620557613658251</v>
      </c>
      <c r="E156" s="25">
        <f t="shared" si="10"/>
        <v>0.83338657965990326</v>
      </c>
      <c r="F156" s="2"/>
    </row>
    <row r="157" spans="1:7" ht="15.75" thickBot="1" x14ac:dyDescent="0.3">
      <c r="A157" s="56"/>
      <c r="B157" s="24">
        <v>12</v>
      </c>
      <c r="C157" s="45">
        <v>508287</v>
      </c>
      <c r="D157" s="26">
        <f t="shared" si="9"/>
        <v>0.14395965741086905</v>
      </c>
      <c r="E157" s="26">
        <f t="shared" si="10"/>
        <v>0.97734623707077228</v>
      </c>
      <c r="G157" s="10"/>
    </row>
    <row r="158" spans="1:7" s="10" customFormat="1" ht="15.75" thickBot="1" x14ac:dyDescent="0.3">
      <c r="A158" s="56"/>
      <c r="B158" s="24">
        <v>13</v>
      </c>
      <c r="C158" s="40">
        <v>56296</v>
      </c>
      <c r="D158" s="25">
        <f t="shared" si="9"/>
        <v>1.5944442556276837E-2</v>
      </c>
      <c r="E158" s="25">
        <f t="shared" si="10"/>
        <v>0.99329067962704909</v>
      </c>
      <c r="F158" s="8"/>
    </row>
    <row r="159" spans="1:7" s="10" customFormat="1" ht="15.75" thickBot="1" x14ac:dyDescent="0.3">
      <c r="A159" s="56"/>
      <c r="B159" s="24">
        <v>14</v>
      </c>
      <c r="C159" s="45">
        <v>2479</v>
      </c>
      <c r="D159" s="26">
        <f t="shared" si="9"/>
        <v>7.021151253554476E-4</v>
      </c>
      <c r="E159" s="26">
        <f t="shared" si="10"/>
        <v>0.99399279475240454</v>
      </c>
      <c r="F159" s="11"/>
    </row>
    <row r="160" spans="1:7" s="10" customFormat="1" ht="15.75" thickBot="1" x14ac:dyDescent="0.3">
      <c r="A160" s="56"/>
      <c r="B160" s="24">
        <v>15</v>
      </c>
      <c r="C160" s="40">
        <v>235</v>
      </c>
      <c r="D160" s="25">
        <f t="shared" si="9"/>
        <v>6.6557908212396192E-5</v>
      </c>
      <c r="E160" s="25">
        <f t="shared" si="10"/>
        <v>0.99405935266061696</v>
      </c>
      <c r="F160" s="8"/>
    </row>
    <row r="161" spans="1:7" s="10" customFormat="1" ht="15.75" thickBot="1" x14ac:dyDescent="0.3">
      <c r="A161" s="56"/>
      <c r="B161" s="24">
        <v>16</v>
      </c>
      <c r="C161" s="45">
        <v>724</v>
      </c>
      <c r="D161" s="26">
        <f t="shared" si="9"/>
        <v>2.0505500232244616E-4</v>
      </c>
      <c r="E161" s="26">
        <f t="shared" si="10"/>
        <v>0.99426440766293944</v>
      </c>
      <c r="F161" s="11"/>
    </row>
    <row r="162" spans="1:7" ht="15.75" thickBot="1" x14ac:dyDescent="0.3">
      <c r="A162" s="56"/>
      <c r="B162" s="24">
        <v>17</v>
      </c>
      <c r="C162" s="40">
        <v>631</v>
      </c>
      <c r="D162" s="25">
        <f t="shared" si="9"/>
        <v>1.7871506417881702E-4</v>
      </c>
      <c r="E162" s="25">
        <f t="shared" si="10"/>
        <v>0.99444312272711821</v>
      </c>
      <c r="F162" s="11"/>
      <c r="G162" s="10"/>
    </row>
    <row r="163" spans="1:7" ht="15.75" thickBot="1" x14ac:dyDescent="0.3">
      <c r="A163" s="56"/>
      <c r="B163" s="24">
        <v>18</v>
      </c>
      <c r="C163" s="45">
        <v>2691</v>
      </c>
      <c r="D163" s="26">
        <f t="shared" si="9"/>
        <v>7.6215885531726881E-4</v>
      </c>
      <c r="E163" s="26">
        <f t="shared" si="10"/>
        <v>0.99520528158243549</v>
      </c>
      <c r="F163" s="11"/>
      <c r="G163" s="10"/>
    </row>
    <row r="164" spans="1:7" ht="15.75" thickBot="1" x14ac:dyDescent="0.3">
      <c r="A164" s="56"/>
      <c r="B164" s="24">
        <v>19</v>
      </c>
      <c r="C164" s="40">
        <v>3141</v>
      </c>
      <c r="D164" s="25">
        <f t="shared" si="9"/>
        <v>8.8961016891547426E-4</v>
      </c>
      <c r="E164" s="25">
        <f t="shared" si="10"/>
        <v>0.99609489175135091</v>
      </c>
      <c r="F164" s="11"/>
      <c r="G164" s="10"/>
    </row>
    <row r="165" spans="1:7" ht="15.75" thickBot="1" x14ac:dyDescent="0.3">
      <c r="A165" s="56"/>
      <c r="B165" s="24">
        <v>20</v>
      </c>
      <c r="C165" s="45">
        <v>491</v>
      </c>
      <c r="D165" s="26">
        <f t="shared" si="9"/>
        <v>1.3906354439270865E-4</v>
      </c>
      <c r="E165" s="26">
        <f t="shared" si="10"/>
        <v>0.99623395529574366</v>
      </c>
      <c r="F165" s="11"/>
      <c r="G165" s="10"/>
    </row>
    <row r="166" spans="1:7" s="10" customFormat="1" ht="15.75" thickBot="1" x14ac:dyDescent="0.3">
      <c r="A166" s="56"/>
      <c r="B166" s="24">
        <v>21</v>
      </c>
      <c r="C166" s="40">
        <v>11537</v>
      </c>
      <c r="D166" s="25">
        <f t="shared" si="9"/>
        <v>3.2675684555166593E-3</v>
      </c>
      <c r="E166" s="25">
        <f t="shared" si="10"/>
        <v>0.99950152375126033</v>
      </c>
      <c r="F166" s="11"/>
    </row>
    <row r="167" spans="1:7" s="10" customFormat="1" ht="15.75" thickBot="1" x14ac:dyDescent="0.3">
      <c r="A167" s="56"/>
      <c r="B167" s="24">
        <v>22</v>
      </c>
      <c r="C167" s="45">
        <v>1724</v>
      </c>
      <c r="D167" s="26">
        <f t="shared" si="9"/>
        <v>4.882801436517917E-4</v>
      </c>
      <c r="E167" s="26">
        <f t="shared" si="10"/>
        <v>0.9999898038949121</v>
      </c>
      <c r="F167" s="11"/>
    </row>
    <row r="168" spans="1:7" s="10" customFormat="1" ht="15.75" thickBot="1" x14ac:dyDescent="0.3">
      <c r="A168" s="56"/>
      <c r="B168" s="24">
        <v>23</v>
      </c>
      <c r="C168" s="40">
        <v>36</v>
      </c>
      <c r="D168" s="25">
        <f t="shared" si="9"/>
        <v>1.0196105087856438E-5</v>
      </c>
      <c r="E168" s="25">
        <f t="shared" si="10"/>
        <v>1</v>
      </c>
      <c r="F168" s="11"/>
    </row>
    <row r="169" spans="1:7" ht="15.75" thickBot="1" x14ac:dyDescent="0.3">
      <c r="A169" s="57"/>
      <c r="B169" s="24" t="s">
        <v>0</v>
      </c>
      <c r="C169" s="37">
        <v>3530760</v>
      </c>
      <c r="D169" s="38">
        <f>+C169/$C$169</f>
        <v>1</v>
      </c>
      <c r="E169" s="41"/>
      <c r="G169" s="10"/>
    </row>
    <row r="170" spans="1:7" x14ac:dyDescent="0.25">
      <c r="A170" s="51" t="s">
        <v>62</v>
      </c>
      <c r="B170" s="51"/>
      <c r="C170" s="51"/>
      <c r="D170" s="51"/>
      <c r="E170" s="51"/>
      <c r="G170" s="10"/>
    </row>
    <row r="171" spans="1:7" x14ac:dyDescent="0.25">
      <c r="G171" s="10"/>
    </row>
    <row r="172" spans="1:7" s="10" customFormat="1" ht="15" customHeight="1" x14ac:dyDescent="0.25">
      <c r="A172" s="46" t="s">
        <v>90</v>
      </c>
      <c r="B172" s="46"/>
      <c r="C172" s="46"/>
      <c r="D172" s="46"/>
      <c r="E172" s="46"/>
      <c r="F172" s="2"/>
    </row>
    <row r="173" spans="1:7" s="10" customFormat="1" ht="15" customHeight="1" x14ac:dyDescent="0.25">
      <c r="A173" s="47"/>
      <c r="B173" s="48"/>
      <c r="C173" s="12" t="s">
        <v>22</v>
      </c>
      <c r="D173" s="12" t="s">
        <v>3</v>
      </c>
      <c r="E173" s="12" t="s">
        <v>26</v>
      </c>
      <c r="F173" s="2"/>
      <c r="G173"/>
    </row>
    <row r="174" spans="1:7" s="10" customFormat="1" ht="15.75" thickBot="1" x14ac:dyDescent="0.3">
      <c r="A174" s="49" t="s">
        <v>72</v>
      </c>
      <c r="B174" s="13" t="s">
        <v>70</v>
      </c>
      <c r="C174" s="14">
        <v>3480997</v>
      </c>
      <c r="D174" s="29">
        <f>+C174/$C$176</f>
        <v>0.98590558805877826</v>
      </c>
      <c r="E174" s="15">
        <f>+D174</f>
        <v>0.98590558805877826</v>
      </c>
      <c r="F174" s="2"/>
    </row>
    <row r="175" spans="1:7" s="10" customFormat="1" ht="15.75" thickBot="1" x14ac:dyDescent="0.3">
      <c r="A175" s="49"/>
      <c r="B175" s="13" t="s">
        <v>71</v>
      </c>
      <c r="C175" s="16">
        <v>49764</v>
      </c>
      <c r="D175" s="28">
        <f t="shared" ref="D175:D176" si="11">+C175/$C$176</f>
        <v>1.4094411941221737E-2</v>
      </c>
      <c r="E175" s="17">
        <f>+E174+D175</f>
        <v>1</v>
      </c>
      <c r="F175" s="2"/>
    </row>
    <row r="176" spans="1:7" s="10" customFormat="1" ht="15.75" thickBot="1" x14ac:dyDescent="0.3">
      <c r="A176" s="50"/>
      <c r="B176" s="13" t="s">
        <v>0</v>
      </c>
      <c r="C176" s="18">
        <v>3530761</v>
      </c>
      <c r="D176" s="27">
        <f t="shared" si="11"/>
        <v>1</v>
      </c>
      <c r="E176" s="19"/>
      <c r="F176" s="2"/>
    </row>
    <row r="177" spans="1:7" s="10" customFormat="1" x14ac:dyDescent="0.25">
      <c r="A177" s="51" t="s">
        <v>62</v>
      </c>
      <c r="B177" s="51"/>
      <c r="C177" s="51"/>
      <c r="D177" s="51"/>
      <c r="E177" s="51"/>
      <c r="F177" s="2"/>
    </row>
    <row r="178" spans="1:7" s="10" customFormat="1" x14ac:dyDescent="0.25">
      <c r="A178" s="3"/>
      <c r="B178" s="2"/>
      <c r="C178" s="2"/>
      <c r="D178" s="2"/>
      <c r="E178" s="2"/>
      <c r="F178" s="2"/>
    </row>
    <row r="179" spans="1:7" x14ac:dyDescent="0.25">
      <c r="G179" s="10"/>
    </row>
    <row r="180" spans="1:7" x14ac:dyDescent="0.25">
      <c r="G180" s="10"/>
    </row>
    <row r="183" spans="1:7" x14ac:dyDescent="0.25">
      <c r="G183" s="10"/>
    </row>
    <row r="184" spans="1:7" x14ac:dyDescent="0.25">
      <c r="G184" s="10"/>
    </row>
  </sheetData>
  <mergeCells count="41">
    <mergeCell ref="A25:E25"/>
    <mergeCell ref="A38:E38"/>
    <mergeCell ref="A48:E48"/>
    <mergeCell ref="A70:E70"/>
    <mergeCell ref="A26:E26"/>
    <mergeCell ref="A27:E27"/>
    <mergeCell ref="A29:E29"/>
    <mergeCell ref="A28:E28"/>
    <mergeCell ref="A43:A47"/>
    <mergeCell ref="A9:F9"/>
    <mergeCell ref="A42:B42"/>
    <mergeCell ref="A82:B82"/>
    <mergeCell ref="A33:B33"/>
    <mergeCell ref="A74:B74"/>
    <mergeCell ref="A75:A77"/>
    <mergeCell ref="A34:A37"/>
    <mergeCell ref="A53:A69"/>
    <mergeCell ref="A12:E12"/>
    <mergeCell ref="A81:E81"/>
    <mergeCell ref="A13:B13"/>
    <mergeCell ref="A52:B52"/>
    <mergeCell ref="A32:E32"/>
    <mergeCell ref="A41:E41"/>
    <mergeCell ref="A51:E51"/>
    <mergeCell ref="A73:E73"/>
    <mergeCell ref="A172:E172"/>
    <mergeCell ref="A173:B173"/>
    <mergeCell ref="A174:A176"/>
    <mergeCell ref="A177:E177"/>
    <mergeCell ref="A78:E78"/>
    <mergeCell ref="A116:A140"/>
    <mergeCell ref="A144:B144"/>
    <mergeCell ref="A110:B110"/>
    <mergeCell ref="A170:E170"/>
    <mergeCell ref="A114:E114"/>
    <mergeCell ref="A143:E143"/>
    <mergeCell ref="A111:E111"/>
    <mergeCell ref="A141:E141"/>
    <mergeCell ref="A115:B115"/>
    <mergeCell ref="A149:A169"/>
    <mergeCell ref="A145:A148"/>
  </mergeCells>
  <pageMargins left="0.7" right="0.7" top="0.75" bottom="0.75" header="0.3" footer="0.3"/>
  <pageSetup scale="26" orientation="landscape" r:id="rId1"/>
  <rowBreaks count="1" manualBreakCount="1">
    <brk id="7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Joaquin Andres Perez Silva</cp:lastModifiedBy>
  <dcterms:created xsi:type="dcterms:W3CDTF">2014-10-15T12:51:42Z</dcterms:created>
  <dcterms:modified xsi:type="dcterms:W3CDTF">2019-12-19T19:08:40Z</dcterms:modified>
</cp:coreProperties>
</file>